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EMAPAAC 2023\11. Lotaip 2023\15. Nuevas Matrices desde Agosto\C1\"/>
    </mc:Choice>
  </mc:AlternateContent>
  <xr:revisionPtr revIDLastSave="0" documentId="13_ncr:1_{1EE57E76-C85A-4ECB-8E49-66A6B0441EFE}" xr6:coauthVersionLast="36" xr6:coauthVersionMax="36" xr10:uidLastSave="{00000000-0000-0000-0000-000000000000}"/>
  <bookViews>
    <workbookView xWindow="0" yWindow="0" windowWidth="20490" windowHeight="88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23" i="2" l="1"/>
  <c r="H23" i="2"/>
  <c r="G23" i="2"/>
  <c r="I17" i="2"/>
  <c r="H17" i="2"/>
  <c r="L17" i="2" s="1"/>
  <c r="G17" i="2"/>
  <c r="G22" i="2"/>
  <c r="H22" i="2"/>
  <c r="I22" i="2"/>
  <c r="L23" i="2" l="1"/>
  <c r="L22" i="2"/>
  <c r="I109" i="2" l="1"/>
  <c r="H109" i="2"/>
  <c r="L109" i="2" s="1"/>
  <c r="G109" i="2"/>
  <c r="I108" i="2"/>
  <c r="H108" i="2"/>
  <c r="L108" i="2" s="1"/>
  <c r="G108" i="2"/>
  <c r="I107" i="2"/>
  <c r="H107" i="2"/>
  <c r="G107" i="2"/>
  <c r="I106" i="2"/>
  <c r="H106" i="2"/>
  <c r="G106" i="2"/>
  <c r="I105" i="2"/>
  <c r="H105" i="2"/>
  <c r="L105" i="2" s="1"/>
  <c r="G105" i="2"/>
  <c r="I104" i="2"/>
  <c r="H104" i="2"/>
  <c r="G104" i="2"/>
  <c r="I103" i="2"/>
  <c r="H103" i="2"/>
  <c r="G103" i="2"/>
  <c r="I102" i="2"/>
  <c r="H102" i="2"/>
  <c r="G102" i="2"/>
  <c r="I101" i="2"/>
  <c r="H101" i="2"/>
  <c r="G101" i="2"/>
  <c r="I100" i="2"/>
  <c r="H100" i="2"/>
  <c r="G100" i="2"/>
  <c r="I99" i="2"/>
  <c r="H99" i="2"/>
  <c r="G99" i="2"/>
  <c r="I98" i="2"/>
  <c r="H98" i="2"/>
  <c r="G98" i="2"/>
  <c r="I97" i="2"/>
  <c r="H97" i="2"/>
  <c r="L97" i="2" s="1"/>
  <c r="G97" i="2"/>
  <c r="I96" i="2"/>
  <c r="H96" i="2"/>
  <c r="G96" i="2"/>
  <c r="I95" i="2"/>
  <c r="H95" i="2"/>
  <c r="G95" i="2"/>
  <c r="I94" i="2"/>
  <c r="H94" i="2"/>
  <c r="G94" i="2"/>
  <c r="I93" i="2"/>
  <c r="H93" i="2"/>
  <c r="L93" i="2" s="1"/>
  <c r="G93" i="2"/>
  <c r="I92" i="2"/>
  <c r="H92" i="2"/>
  <c r="G92" i="2"/>
  <c r="I91" i="2"/>
  <c r="H91" i="2"/>
  <c r="G91" i="2"/>
  <c r="I90" i="2"/>
  <c r="H90" i="2"/>
  <c r="G90" i="2"/>
  <c r="I89" i="2"/>
  <c r="H89" i="2"/>
  <c r="L89" i="2" s="1"/>
  <c r="G89" i="2"/>
  <c r="I88" i="2"/>
  <c r="H88" i="2"/>
  <c r="G88" i="2"/>
  <c r="I87" i="2"/>
  <c r="H87" i="2"/>
  <c r="L87" i="2" s="1"/>
  <c r="G87" i="2"/>
  <c r="I86" i="2"/>
  <c r="H86" i="2"/>
  <c r="G86" i="2"/>
  <c r="I85" i="2"/>
  <c r="H85" i="2"/>
  <c r="L85" i="2" s="1"/>
  <c r="G85" i="2"/>
  <c r="I84" i="2"/>
  <c r="H84" i="2"/>
  <c r="G84" i="2"/>
  <c r="I83" i="2"/>
  <c r="H83" i="2"/>
  <c r="G83" i="2"/>
  <c r="I82" i="2"/>
  <c r="H82" i="2"/>
  <c r="G82" i="2"/>
  <c r="I81" i="2"/>
  <c r="H81" i="2"/>
  <c r="L81" i="2" s="1"/>
  <c r="G81" i="2"/>
  <c r="I80" i="2"/>
  <c r="H80" i="2"/>
  <c r="G80" i="2"/>
  <c r="I79" i="2"/>
  <c r="H79" i="2"/>
  <c r="L79" i="2" s="1"/>
  <c r="G79" i="2"/>
  <c r="I78" i="2"/>
  <c r="H78" i="2"/>
  <c r="G78" i="2"/>
  <c r="I77" i="2"/>
  <c r="H77" i="2"/>
  <c r="L77" i="2" s="1"/>
  <c r="G77" i="2"/>
  <c r="I76" i="2"/>
  <c r="H76" i="2"/>
  <c r="G76" i="2"/>
  <c r="I75" i="2"/>
  <c r="H75" i="2"/>
  <c r="G75" i="2"/>
  <c r="I74" i="2"/>
  <c r="H74" i="2"/>
  <c r="L74" i="2" s="1"/>
  <c r="G74" i="2"/>
  <c r="I73" i="2"/>
  <c r="H73" i="2"/>
  <c r="L73" i="2" s="1"/>
  <c r="G73" i="2"/>
  <c r="I72" i="2"/>
  <c r="H72" i="2"/>
  <c r="G72" i="2"/>
  <c r="I71" i="2"/>
  <c r="H71" i="2"/>
  <c r="L71" i="2" s="1"/>
  <c r="G71" i="2"/>
  <c r="I70" i="2"/>
  <c r="H70" i="2"/>
  <c r="G70" i="2"/>
  <c r="I69" i="2"/>
  <c r="H69" i="2"/>
  <c r="G69" i="2"/>
  <c r="I68" i="2"/>
  <c r="H68" i="2"/>
  <c r="G68" i="2"/>
  <c r="I67" i="2"/>
  <c r="H67" i="2"/>
  <c r="G67" i="2"/>
  <c r="I66" i="2"/>
  <c r="H66" i="2"/>
  <c r="G66" i="2"/>
  <c r="I65" i="2"/>
  <c r="H65" i="2"/>
  <c r="L65" i="2" s="1"/>
  <c r="G65" i="2"/>
  <c r="I64" i="2"/>
  <c r="H64" i="2"/>
  <c r="G64" i="2"/>
  <c r="I63" i="2"/>
  <c r="H63" i="2"/>
  <c r="L63" i="2" s="1"/>
  <c r="G63" i="2"/>
  <c r="I62" i="2"/>
  <c r="H62" i="2"/>
  <c r="G62" i="2"/>
  <c r="I61" i="2"/>
  <c r="H61" i="2"/>
  <c r="G61" i="2"/>
  <c r="I60" i="2"/>
  <c r="H60" i="2"/>
  <c r="G60" i="2"/>
  <c r="I59" i="2"/>
  <c r="H59" i="2"/>
  <c r="G59" i="2"/>
  <c r="I58" i="2"/>
  <c r="H58" i="2"/>
  <c r="G58" i="2"/>
  <c r="I57" i="2"/>
  <c r="H57" i="2"/>
  <c r="L57" i="2" s="1"/>
  <c r="G57" i="2"/>
  <c r="I56" i="2"/>
  <c r="H56" i="2"/>
  <c r="G56" i="2"/>
  <c r="I55" i="2"/>
  <c r="H55" i="2"/>
  <c r="L55" i="2" s="1"/>
  <c r="G55" i="2"/>
  <c r="I54" i="2"/>
  <c r="H54" i="2"/>
  <c r="G54" i="2"/>
  <c r="I53" i="2"/>
  <c r="H53" i="2"/>
  <c r="G53" i="2"/>
  <c r="I52" i="2"/>
  <c r="H52" i="2"/>
  <c r="G52" i="2"/>
  <c r="I51" i="2"/>
  <c r="H51" i="2"/>
  <c r="G51" i="2"/>
  <c r="I50" i="2"/>
  <c r="H50" i="2"/>
  <c r="G50" i="2"/>
  <c r="I49" i="2"/>
  <c r="H49" i="2"/>
  <c r="G49" i="2"/>
  <c r="I48" i="2"/>
  <c r="H48" i="2"/>
  <c r="G48" i="2"/>
  <c r="I47" i="2"/>
  <c r="H47" i="2"/>
  <c r="G47" i="2"/>
  <c r="I46" i="2"/>
  <c r="H46" i="2"/>
  <c r="G46" i="2"/>
  <c r="I45" i="2"/>
  <c r="H45" i="2"/>
  <c r="G45" i="2"/>
  <c r="I44" i="2"/>
  <c r="H44" i="2"/>
  <c r="G44" i="2"/>
  <c r="I43" i="2"/>
  <c r="H43" i="2"/>
  <c r="G43" i="2"/>
  <c r="I42" i="2"/>
  <c r="H42" i="2"/>
  <c r="G42" i="2"/>
  <c r="I41" i="2"/>
  <c r="H41" i="2"/>
  <c r="G41" i="2"/>
  <c r="I40" i="2"/>
  <c r="H40" i="2"/>
  <c r="L40" i="2" s="1"/>
  <c r="G40" i="2"/>
  <c r="I39" i="2"/>
  <c r="H39" i="2"/>
  <c r="L39" i="2" s="1"/>
  <c r="G39" i="2"/>
  <c r="I38" i="2"/>
  <c r="H38" i="2"/>
  <c r="G38" i="2"/>
  <c r="I37" i="2"/>
  <c r="H37" i="2"/>
  <c r="G37" i="2"/>
  <c r="I36" i="2"/>
  <c r="H36" i="2"/>
  <c r="G36" i="2"/>
  <c r="I35" i="2"/>
  <c r="H35" i="2"/>
  <c r="G35" i="2"/>
  <c r="I34" i="2"/>
  <c r="H34" i="2"/>
  <c r="G34" i="2"/>
  <c r="I33" i="2"/>
  <c r="H33" i="2"/>
  <c r="G33" i="2"/>
  <c r="I32" i="2"/>
  <c r="H32" i="2"/>
  <c r="L32" i="2" s="1"/>
  <c r="G32" i="2"/>
  <c r="I31" i="2"/>
  <c r="H31" i="2"/>
  <c r="G31" i="2"/>
  <c r="I30" i="2"/>
  <c r="H30" i="2"/>
  <c r="G30" i="2"/>
  <c r="I29" i="2"/>
  <c r="H29" i="2"/>
  <c r="G29" i="2"/>
  <c r="I28" i="2"/>
  <c r="H28" i="2"/>
  <c r="G28" i="2"/>
  <c r="I27" i="2"/>
  <c r="H27" i="2"/>
  <c r="G27" i="2"/>
  <c r="I26" i="2"/>
  <c r="H26" i="2"/>
  <c r="G26" i="2"/>
  <c r="I25" i="2"/>
  <c r="H25" i="2"/>
  <c r="G25" i="2"/>
  <c r="I24" i="2"/>
  <c r="H24" i="2"/>
  <c r="G24" i="2"/>
  <c r="I21" i="2"/>
  <c r="H21" i="2"/>
  <c r="G21" i="2"/>
  <c r="I20" i="2"/>
  <c r="H20" i="2"/>
  <c r="G20" i="2"/>
  <c r="I19" i="2"/>
  <c r="H19" i="2"/>
  <c r="G19" i="2"/>
  <c r="I18" i="2"/>
  <c r="H18" i="2"/>
  <c r="G18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G9" i="2"/>
  <c r="I8" i="2"/>
  <c r="H8" i="2"/>
  <c r="G8" i="2"/>
  <c r="I7" i="2"/>
  <c r="H7" i="2"/>
  <c r="G7" i="2"/>
  <c r="I6" i="2"/>
  <c r="H6" i="2"/>
  <c r="G6" i="2"/>
  <c r="I5" i="2"/>
  <c r="H5" i="2"/>
  <c r="G5" i="2"/>
  <c r="I4" i="2"/>
  <c r="H4" i="2"/>
  <c r="G4" i="2"/>
  <c r="I3" i="2"/>
  <c r="H3" i="2"/>
  <c r="G3" i="2"/>
  <c r="I2" i="2"/>
  <c r="H2" i="2"/>
  <c r="G2" i="2"/>
  <c r="L46" i="2" l="1"/>
  <c r="L62" i="2"/>
  <c r="L70" i="2"/>
  <c r="L75" i="2"/>
  <c r="L83" i="2"/>
  <c r="L99" i="2"/>
  <c r="L107" i="2"/>
  <c r="L9" i="2"/>
  <c r="L7" i="2"/>
  <c r="L15" i="2"/>
  <c r="L26" i="2"/>
  <c r="L34" i="2"/>
  <c r="L42" i="2"/>
  <c r="L50" i="2"/>
  <c r="L58" i="2"/>
  <c r="L95" i="2"/>
  <c r="L8" i="2"/>
  <c r="L16" i="2"/>
  <c r="L91" i="2"/>
  <c r="L94" i="2"/>
  <c r="L102" i="2"/>
  <c r="L48" i="2"/>
  <c r="L6" i="2"/>
  <c r="L25" i="2"/>
  <c r="L61" i="2"/>
  <c r="L72" i="2"/>
  <c r="L90" i="2"/>
  <c r="L4" i="2"/>
  <c r="L12" i="2"/>
  <c r="L18" i="2"/>
  <c r="L21" i="2"/>
  <c r="L28" i="2"/>
  <c r="L31" i="2"/>
  <c r="L53" i="2"/>
  <c r="L69" i="2"/>
  <c r="L47" i="2"/>
  <c r="L59" i="2"/>
  <c r="L103" i="2"/>
  <c r="L5" i="2"/>
  <c r="L13" i="2"/>
  <c r="L24" i="2"/>
  <c r="L88" i="2"/>
  <c r="L98" i="2"/>
  <c r="L106" i="2"/>
  <c r="L27" i="2"/>
  <c r="L35" i="2"/>
  <c r="L101" i="2"/>
  <c r="L3" i="2"/>
  <c r="L11" i="2"/>
  <c r="L20" i="2"/>
  <c r="L30" i="2"/>
  <c r="L38" i="2"/>
  <c r="L43" i="2"/>
  <c r="L52" i="2"/>
  <c r="L68" i="2"/>
  <c r="L78" i="2"/>
  <c r="L86" i="2"/>
  <c r="L104" i="2"/>
  <c r="L67" i="2"/>
  <c r="L51" i="2"/>
  <c r="L36" i="2"/>
  <c r="L44" i="2"/>
  <c r="L14" i="2"/>
  <c r="L33" i="2"/>
  <c r="L49" i="2"/>
  <c r="L64" i="2"/>
  <c r="L80" i="2"/>
  <c r="L96" i="2"/>
  <c r="L10" i="2"/>
  <c r="L29" i="2"/>
  <c r="L45" i="2"/>
  <c r="L60" i="2"/>
  <c r="L76" i="2"/>
  <c r="L92" i="2"/>
  <c r="L41" i="2"/>
  <c r="L56" i="2"/>
  <c r="L54" i="2"/>
  <c r="L2" i="2"/>
  <c r="L19" i="2"/>
  <c r="L37" i="2"/>
  <c r="L84" i="2"/>
  <c r="L100" i="2"/>
  <c r="L66" i="2"/>
  <c r="L82" i="2"/>
</calcChain>
</file>

<file path=xl/sharedStrings.xml><?xml version="1.0" encoding="utf-8"?>
<sst xmlns="http://schemas.openxmlformats.org/spreadsheetml/2006/main" count="305" uniqueCount="100">
  <si>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</si>
  <si>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</si>
  <si>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</si>
  <si>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</si>
  <si>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</si>
  <si>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</si>
  <si>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</si>
  <si>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</si>
  <si>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</si>
  <si>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</si>
  <si>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</si>
  <si>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</si>
  <si>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</si>
  <si>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</si>
  <si>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</si>
  <si>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</si>
  <si>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</si>
  <si>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</si>
  <si>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</si>
  <si>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</si>
  <si>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</si>
  <si>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</si>
  <si>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</si>
  <si>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</si>
  <si>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</si>
  <si>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</si>
  <si>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</si>
  <si>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</si>
  <si>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</si>
  <si>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</si>
  <si>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</si>
  <si>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</si>
  <si>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</si>
  <si>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</si>
  <si>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</si>
  <si>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</si>
  <si>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</si>
  <si>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</si>
  <si>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</si>
  <si>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</si>
  <si>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</si>
  <si>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RECAUDADOR</t>
  </si>
  <si>
    <t>TALENTO HUMANO</t>
  </si>
  <si>
    <t>ASISTENTE DE CONTROL PREVIO</t>
  </si>
  <si>
    <t>ASISTENTE COMUNICACIÓN SOCIAL</t>
  </si>
  <si>
    <t>ASISTENTE DE GERENCIA</t>
  </si>
  <si>
    <t>TESORERA</t>
  </si>
  <si>
    <t>GUARDALMACEN</t>
  </si>
  <si>
    <t>TECNOLOGIA INFORMACION</t>
  </si>
  <si>
    <t>TECNICO DE MANTENIMIENTO</t>
  </si>
  <si>
    <t>FINANCIERA</t>
  </si>
  <si>
    <t>COORDINADORA ADMINISTRATIVA FINANCIERA ( E )</t>
  </si>
  <si>
    <t>GERENTE GENERAL</t>
  </si>
  <si>
    <t>ASESOR JURIDICO</t>
  </si>
  <si>
    <t>ATENCION CLIENTE</t>
  </si>
  <si>
    <t>JEFE DE SANEAMIENTO</t>
  </si>
  <si>
    <t>JEFE DE FORTALECIMIENTO COMUNITARIO DE AGUA POTABLE Y SANEAMIENTO</t>
  </si>
  <si>
    <t>AGUA POTABLE</t>
  </si>
  <si>
    <t>ASISTENTE COORDINACION AGUA POTABLE</t>
  </si>
  <si>
    <t>LABORATORIO</t>
  </si>
  <si>
    <t>CALIDAD DE AGUA</t>
  </si>
  <si>
    <t>TECNICO DE CALIDAD DE AGUA</t>
  </si>
  <si>
    <t>SUPERVISOR AGUA</t>
  </si>
  <si>
    <t xml:space="preserve">COORDINADOR DE ASEO </t>
  </si>
  <si>
    <t>ASISTENTE COORDINACION DE ASEO</t>
  </si>
  <si>
    <t>RESIDUOS SOLIDOS</t>
  </si>
  <si>
    <t>TRATAMIENTO Y DISPOSICIÓN FINAL</t>
  </si>
  <si>
    <t>CONTROL DE LA CONTAMINACION</t>
  </si>
  <si>
    <t>AYUDANTE DE PLOMERIA</t>
  </si>
  <si>
    <t>OPERADOR SIST.BOMBEO</t>
  </si>
  <si>
    <t xml:space="preserve">AYUDANTTE DE PLOMERIA </t>
  </si>
  <si>
    <t>PLOMERO</t>
  </si>
  <si>
    <t>OPERADOR TANQUES</t>
  </si>
  <si>
    <t xml:space="preserve">AYUDANTE DE PLOMERIA </t>
  </si>
  <si>
    <t>CHOFER BARREDORA</t>
  </si>
  <si>
    <t>TRABAJADORES AGUA</t>
  </si>
  <si>
    <t>OPERADOR DE TANQUES</t>
  </si>
  <si>
    <t>OPERADOR DE FUENTES</t>
  </si>
  <si>
    <t>OPERARIO - CHOFER</t>
  </si>
  <si>
    <t>BARRIDO MANUAL</t>
  </si>
  <si>
    <t>AYUDANTE DE LA BARREDERO</t>
  </si>
  <si>
    <t>CHOFER CAMIONETA</t>
  </si>
  <si>
    <t>JORNALERO - APOYO CONTROL DE LA CONTAMINACIÓN</t>
  </si>
  <si>
    <t>TRABAJADOR ASEO</t>
  </si>
  <si>
    <t>LE2.-CODIGO DE TRABAJOORES</t>
  </si>
  <si>
    <t>DIGITADOR LE2.-CODIGO DE TRABAJOOR</t>
  </si>
  <si>
    <t>CHOFER RECOLE2.-CODIGO DE TRABAJOOR</t>
  </si>
  <si>
    <t>AYUDANTE DEL RECOLE2.-CODIGO DE TRABAJOOR</t>
  </si>
  <si>
    <t>AYUDANTE  RECOLE2.-CODIGO DE TRABAJOOR</t>
  </si>
  <si>
    <t>51.01.05</t>
  </si>
  <si>
    <t>61.01.06</t>
  </si>
  <si>
    <t>61,01,06</t>
  </si>
  <si>
    <t>UNIDAD DE TALENTO HUMANO</t>
  </si>
  <si>
    <t>PSC.IND. ELIANA ALVEAR</t>
  </si>
  <si>
    <t>eliana.alvear@emapaac.gob.ec</t>
  </si>
  <si>
    <t>(02) 211-0601 EXTENSIÓN 106</t>
  </si>
  <si>
    <t>ASISTENTE DE FORTALECIMIENTO COMUNITARIO DE AGUA POTABLE Y</t>
  </si>
  <si>
    <t>51.01.06</t>
  </si>
  <si>
    <t xml:space="preserve">JEFE COMERCIALIZACION </t>
  </si>
  <si>
    <t>ASISTENTE DE LABORATORIO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</si>
</sst>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44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liana.alvear@emapaac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tabSelected="1" workbookViewId="0">
      <selection activeCell="B106" sqref="B106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hidden="1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17">
        <v>1</v>
      </c>
      <c r="B2" s="17" t="s">
        <v>41</v>
      </c>
      <c r="C2" s="6" t="s">
        <v>13</v>
      </c>
      <c r="D2" s="6" t="s">
        <v>89</v>
      </c>
      <c r="E2" s="6">
        <v>1</v>
      </c>
      <c r="F2" s="16">
        <v>733</v>
      </c>
      <c r="G2" s="16">
        <f>F2*12</f>
        <v>8796</v>
      </c>
      <c r="H2" s="16">
        <f>F2/12</f>
        <v>61.083333333333336</v>
      </c>
      <c r="I2" s="16">
        <f>450/12</f>
        <v>37.5</v>
      </c>
      <c r="J2" s="16">
        <v>0</v>
      </c>
      <c r="K2" s="16">
        <v>0</v>
      </c>
      <c r="L2" s="16">
        <f>F2+H2+I2+J2+K2</f>
        <v>831.58333333333337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17">
        <v>2</v>
      </c>
      <c r="B3" s="17" t="s">
        <v>42</v>
      </c>
      <c r="C3" s="6" t="s">
        <v>13</v>
      </c>
      <c r="D3" s="6" t="s">
        <v>89</v>
      </c>
      <c r="E3" s="6"/>
      <c r="F3" s="16">
        <v>1212</v>
      </c>
      <c r="G3" s="16">
        <f t="shared" ref="G3:G68" si="0">F3*12</f>
        <v>14544</v>
      </c>
      <c r="H3" s="16">
        <f t="shared" ref="H3:H68" si="1">F3/12</f>
        <v>101</v>
      </c>
      <c r="I3" s="16">
        <f t="shared" ref="I3:I68" si="2">450/12</f>
        <v>37.5</v>
      </c>
      <c r="J3" s="16">
        <v>0</v>
      </c>
      <c r="K3" s="16">
        <v>0</v>
      </c>
      <c r="L3" s="16">
        <f t="shared" ref="L3:L68" si="3">F3+H3+I3+J3+K3</f>
        <v>1350.5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17">
        <v>3</v>
      </c>
      <c r="B4" s="17" t="s">
        <v>43</v>
      </c>
      <c r="C4" s="6" t="s">
        <v>13</v>
      </c>
      <c r="D4" s="6" t="s">
        <v>89</v>
      </c>
      <c r="E4" s="6"/>
      <c r="F4" s="16">
        <v>817</v>
      </c>
      <c r="G4" s="16">
        <f t="shared" si="0"/>
        <v>9804</v>
      </c>
      <c r="H4" s="16">
        <f t="shared" si="1"/>
        <v>68.083333333333329</v>
      </c>
      <c r="I4" s="16">
        <f t="shared" si="2"/>
        <v>37.5</v>
      </c>
      <c r="J4" s="16">
        <v>0</v>
      </c>
      <c r="K4" s="16">
        <v>0</v>
      </c>
      <c r="L4" s="16">
        <f t="shared" si="3"/>
        <v>922.58333333333337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17">
        <v>4</v>
      </c>
      <c r="B5" s="17" t="s">
        <v>44</v>
      </c>
      <c r="C5" s="6" t="s">
        <v>13</v>
      </c>
      <c r="D5" s="6" t="s">
        <v>89</v>
      </c>
      <c r="E5" s="6"/>
      <c r="F5" s="16">
        <v>622</v>
      </c>
      <c r="G5" s="16">
        <f t="shared" si="0"/>
        <v>7464</v>
      </c>
      <c r="H5" s="16">
        <f t="shared" si="1"/>
        <v>51.833333333333336</v>
      </c>
      <c r="I5" s="16">
        <f t="shared" si="2"/>
        <v>37.5</v>
      </c>
      <c r="J5" s="16">
        <v>0</v>
      </c>
      <c r="K5" s="16">
        <v>0</v>
      </c>
      <c r="L5" s="16">
        <f t="shared" si="3"/>
        <v>711.33333333333337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17">
        <v>5</v>
      </c>
      <c r="B6" s="17" t="s">
        <v>45</v>
      </c>
      <c r="C6" s="6" t="s">
        <v>13</v>
      </c>
      <c r="D6" s="6" t="s">
        <v>89</v>
      </c>
      <c r="E6" s="5"/>
      <c r="F6" s="16">
        <v>733</v>
      </c>
      <c r="G6" s="16">
        <f t="shared" si="0"/>
        <v>8796</v>
      </c>
      <c r="H6" s="16">
        <f t="shared" si="1"/>
        <v>61.083333333333336</v>
      </c>
      <c r="I6" s="16">
        <f t="shared" si="2"/>
        <v>37.5</v>
      </c>
      <c r="J6" s="16">
        <v>0</v>
      </c>
      <c r="K6" s="16">
        <v>0</v>
      </c>
      <c r="L6" s="16">
        <f t="shared" si="3"/>
        <v>831.58333333333337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17">
        <v>6</v>
      </c>
      <c r="B7" s="17" t="s">
        <v>46</v>
      </c>
      <c r="C7" s="6" t="s">
        <v>13</v>
      </c>
      <c r="D7" s="6" t="s">
        <v>89</v>
      </c>
      <c r="E7" s="5"/>
      <c r="F7" s="16">
        <v>1086</v>
      </c>
      <c r="G7" s="16">
        <f t="shared" si="0"/>
        <v>13032</v>
      </c>
      <c r="H7" s="16">
        <f t="shared" si="1"/>
        <v>90.5</v>
      </c>
      <c r="I7" s="16">
        <f t="shared" si="2"/>
        <v>37.5</v>
      </c>
      <c r="J7" s="16">
        <v>0</v>
      </c>
      <c r="K7" s="16">
        <v>0</v>
      </c>
      <c r="L7" s="16">
        <f t="shared" si="3"/>
        <v>1214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17">
        <v>7</v>
      </c>
      <c r="B8" s="17" t="s">
        <v>47</v>
      </c>
      <c r="C8" s="6" t="s">
        <v>13</v>
      </c>
      <c r="D8" s="6" t="s">
        <v>89</v>
      </c>
      <c r="E8" s="5"/>
      <c r="F8" s="16">
        <v>733</v>
      </c>
      <c r="G8" s="16">
        <f t="shared" si="0"/>
        <v>8796</v>
      </c>
      <c r="H8" s="16">
        <f t="shared" si="1"/>
        <v>61.083333333333336</v>
      </c>
      <c r="I8" s="16">
        <f t="shared" si="2"/>
        <v>37.5</v>
      </c>
      <c r="J8" s="16">
        <v>0</v>
      </c>
      <c r="K8" s="16">
        <v>0</v>
      </c>
      <c r="L8" s="16">
        <f t="shared" si="3"/>
        <v>831.58333333333337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17">
        <v>8</v>
      </c>
      <c r="B9" s="17" t="s">
        <v>48</v>
      </c>
      <c r="C9" s="6" t="s">
        <v>13</v>
      </c>
      <c r="D9" s="6" t="s">
        <v>89</v>
      </c>
      <c r="E9" s="5"/>
      <c r="F9" s="16">
        <v>1212</v>
      </c>
      <c r="G9" s="16">
        <f t="shared" si="0"/>
        <v>14544</v>
      </c>
      <c r="H9" s="16">
        <f t="shared" si="1"/>
        <v>101</v>
      </c>
      <c r="I9" s="16">
        <f t="shared" si="2"/>
        <v>37.5</v>
      </c>
      <c r="J9" s="16">
        <v>0</v>
      </c>
      <c r="K9" s="16">
        <v>0</v>
      </c>
      <c r="L9" s="16">
        <f t="shared" si="3"/>
        <v>1350.5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17">
        <v>9</v>
      </c>
      <c r="B10" s="17" t="s">
        <v>49</v>
      </c>
      <c r="C10" s="6" t="s">
        <v>13</v>
      </c>
      <c r="D10" s="6" t="s">
        <v>89</v>
      </c>
      <c r="E10" s="5"/>
      <c r="F10" s="16">
        <v>986</v>
      </c>
      <c r="G10" s="16">
        <f t="shared" si="0"/>
        <v>11832</v>
      </c>
      <c r="H10" s="16">
        <f t="shared" si="1"/>
        <v>82.166666666666671</v>
      </c>
      <c r="I10" s="16">
        <f t="shared" si="2"/>
        <v>37.5</v>
      </c>
      <c r="J10" s="16">
        <v>0</v>
      </c>
      <c r="K10" s="16">
        <v>0</v>
      </c>
      <c r="L10" s="16">
        <f t="shared" si="3"/>
        <v>1105.6666666666667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17">
        <v>10</v>
      </c>
      <c r="B11" s="17" t="s">
        <v>50</v>
      </c>
      <c r="C11" s="6" t="s">
        <v>13</v>
      </c>
      <c r="D11" s="6" t="s">
        <v>89</v>
      </c>
      <c r="E11" s="5"/>
      <c r="F11" s="16">
        <v>1212</v>
      </c>
      <c r="G11" s="16">
        <f t="shared" si="0"/>
        <v>14544</v>
      </c>
      <c r="H11" s="16">
        <f t="shared" si="1"/>
        <v>101</v>
      </c>
      <c r="I11" s="16">
        <f t="shared" si="2"/>
        <v>37.5</v>
      </c>
      <c r="J11" s="16">
        <v>0</v>
      </c>
      <c r="K11" s="16">
        <v>0</v>
      </c>
      <c r="L11" s="16">
        <f t="shared" si="3"/>
        <v>1350.5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17">
        <v>11</v>
      </c>
      <c r="B12" s="17" t="s">
        <v>41</v>
      </c>
      <c r="C12" s="6" t="s">
        <v>13</v>
      </c>
      <c r="D12" s="6" t="s">
        <v>89</v>
      </c>
      <c r="E12" s="5"/>
      <c r="F12" s="16">
        <v>733</v>
      </c>
      <c r="G12" s="16">
        <f t="shared" si="0"/>
        <v>8796</v>
      </c>
      <c r="H12" s="16">
        <f t="shared" si="1"/>
        <v>61.083333333333336</v>
      </c>
      <c r="I12" s="16">
        <f t="shared" si="2"/>
        <v>37.5</v>
      </c>
      <c r="J12" s="16">
        <v>0</v>
      </c>
      <c r="K12" s="16">
        <v>0</v>
      </c>
      <c r="L12" s="16">
        <f t="shared" si="3"/>
        <v>831.58333333333337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17">
        <v>12</v>
      </c>
      <c r="B13" s="17" t="s">
        <v>51</v>
      </c>
      <c r="C13" s="6" t="s">
        <v>13</v>
      </c>
      <c r="D13" s="6" t="s">
        <v>89</v>
      </c>
      <c r="E13" s="5"/>
      <c r="F13" s="16">
        <v>1412</v>
      </c>
      <c r="G13" s="16">
        <f t="shared" si="0"/>
        <v>16944</v>
      </c>
      <c r="H13" s="16">
        <f t="shared" si="1"/>
        <v>117.66666666666667</v>
      </c>
      <c r="I13" s="16">
        <f t="shared" si="2"/>
        <v>37.5</v>
      </c>
      <c r="J13" s="16">
        <v>0</v>
      </c>
      <c r="K13" s="16">
        <v>0</v>
      </c>
      <c r="L13" s="16">
        <f t="shared" si="3"/>
        <v>1567.1666666666667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17">
        <v>13</v>
      </c>
      <c r="B14" s="17" t="s">
        <v>52</v>
      </c>
      <c r="C14" s="6" t="s">
        <v>13</v>
      </c>
      <c r="D14" s="6" t="s">
        <v>89</v>
      </c>
      <c r="E14" s="5"/>
      <c r="F14" s="16">
        <v>2967</v>
      </c>
      <c r="G14" s="16">
        <f t="shared" si="0"/>
        <v>35604</v>
      </c>
      <c r="H14" s="16">
        <f t="shared" si="1"/>
        <v>247.25</v>
      </c>
      <c r="I14" s="16">
        <f t="shared" si="2"/>
        <v>37.5</v>
      </c>
      <c r="J14" s="16">
        <v>0</v>
      </c>
      <c r="K14" s="16">
        <v>0</v>
      </c>
      <c r="L14" s="16">
        <f t="shared" si="3"/>
        <v>3251.75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17">
        <v>14</v>
      </c>
      <c r="B15" s="17" t="s">
        <v>53</v>
      </c>
      <c r="C15" s="6" t="s">
        <v>13</v>
      </c>
      <c r="D15" s="6" t="s">
        <v>89</v>
      </c>
      <c r="E15" s="5"/>
      <c r="F15" s="16">
        <v>1412</v>
      </c>
      <c r="G15" s="16">
        <f t="shared" si="0"/>
        <v>16944</v>
      </c>
      <c r="H15" s="16">
        <f t="shared" si="1"/>
        <v>117.66666666666667</v>
      </c>
      <c r="I15" s="16">
        <f t="shared" si="2"/>
        <v>37.5</v>
      </c>
      <c r="J15" s="16">
        <v>0</v>
      </c>
      <c r="K15" s="16">
        <v>0</v>
      </c>
      <c r="L15" s="16">
        <f t="shared" si="3"/>
        <v>1567.1666666666667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17">
        <v>15</v>
      </c>
      <c r="B16" s="17" t="s">
        <v>54</v>
      </c>
      <c r="C16" s="6" t="s">
        <v>13</v>
      </c>
      <c r="D16" s="6" t="s">
        <v>89</v>
      </c>
      <c r="E16" s="5"/>
      <c r="F16" s="16">
        <v>733</v>
      </c>
      <c r="G16" s="16">
        <f t="shared" si="0"/>
        <v>8796</v>
      </c>
      <c r="H16" s="16">
        <f t="shared" si="1"/>
        <v>61.083333333333336</v>
      </c>
      <c r="I16" s="16">
        <f t="shared" si="2"/>
        <v>37.5</v>
      </c>
      <c r="J16" s="16">
        <v>0</v>
      </c>
      <c r="K16" s="16">
        <v>0</v>
      </c>
      <c r="L16" s="16">
        <f t="shared" si="3"/>
        <v>831.58333333333337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17">
        <v>16</v>
      </c>
      <c r="B17" s="17" t="s">
        <v>98</v>
      </c>
      <c r="C17" s="6" t="s">
        <v>13</v>
      </c>
      <c r="D17" s="6" t="s">
        <v>89</v>
      </c>
      <c r="E17" s="5"/>
      <c r="F17" s="16">
        <v>1412</v>
      </c>
      <c r="G17" s="16">
        <f t="shared" ref="G17" si="4">F17*12</f>
        <v>16944</v>
      </c>
      <c r="H17" s="16">
        <f t="shared" ref="H17" si="5">F17/12</f>
        <v>117.66666666666667</v>
      </c>
      <c r="I17" s="16">
        <f t="shared" si="2"/>
        <v>37.5</v>
      </c>
      <c r="J17" s="16">
        <v>0</v>
      </c>
      <c r="K17" s="16">
        <v>0</v>
      </c>
      <c r="L17" s="16">
        <f t="shared" ref="L17" si="6">F17+H17+I17+J17+K17</f>
        <v>1567.1666666666667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17">
        <v>17</v>
      </c>
      <c r="B18" s="17" t="s">
        <v>55</v>
      </c>
      <c r="C18" s="6" t="s">
        <v>13</v>
      </c>
      <c r="D18" s="6" t="s">
        <v>89</v>
      </c>
      <c r="E18" s="5"/>
      <c r="F18" s="16">
        <v>1212</v>
      </c>
      <c r="G18" s="16">
        <f t="shared" si="0"/>
        <v>14544</v>
      </c>
      <c r="H18" s="16">
        <f t="shared" si="1"/>
        <v>101</v>
      </c>
      <c r="I18" s="16">
        <f t="shared" si="2"/>
        <v>37.5</v>
      </c>
      <c r="J18" s="16">
        <v>0</v>
      </c>
      <c r="K18" s="16">
        <v>0</v>
      </c>
      <c r="L18" s="16">
        <f t="shared" si="3"/>
        <v>1350.5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17">
        <v>18</v>
      </c>
      <c r="B19" s="17" t="s">
        <v>56</v>
      </c>
      <c r="C19" s="6" t="s">
        <v>13</v>
      </c>
      <c r="D19" s="6" t="s">
        <v>89</v>
      </c>
      <c r="E19" s="5"/>
      <c r="F19" s="16">
        <v>1212</v>
      </c>
      <c r="G19" s="16">
        <f t="shared" si="0"/>
        <v>14544</v>
      </c>
      <c r="H19" s="16">
        <f t="shared" si="1"/>
        <v>101</v>
      </c>
      <c r="I19" s="16">
        <f t="shared" si="2"/>
        <v>37.5</v>
      </c>
      <c r="J19" s="16">
        <v>0</v>
      </c>
      <c r="K19" s="16">
        <v>0</v>
      </c>
      <c r="L19" s="16">
        <f t="shared" si="3"/>
        <v>1350.5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17">
        <v>19</v>
      </c>
      <c r="B20" s="17" t="s">
        <v>57</v>
      </c>
      <c r="C20" s="6" t="s">
        <v>13</v>
      </c>
      <c r="D20" s="6" t="s">
        <v>89</v>
      </c>
      <c r="E20" s="5"/>
      <c r="F20" s="16">
        <v>1229.06</v>
      </c>
      <c r="G20" s="16">
        <f t="shared" si="0"/>
        <v>14748.72</v>
      </c>
      <c r="H20" s="16">
        <f t="shared" si="1"/>
        <v>102.42166666666667</v>
      </c>
      <c r="I20" s="16">
        <f t="shared" si="2"/>
        <v>37.5</v>
      </c>
      <c r="J20" s="16">
        <v>0</v>
      </c>
      <c r="K20" s="16">
        <v>0</v>
      </c>
      <c r="L20" s="16">
        <f t="shared" si="3"/>
        <v>1368.9816666666666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17">
        <v>20</v>
      </c>
      <c r="B21" s="17" t="s">
        <v>58</v>
      </c>
      <c r="C21" s="6" t="s">
        <v>13</v>
      </c>
      <c r="D21" s="6" t="s">
        <v>89</v>
      </c>
      <c r="E21" s="5"/>
      <c r="F21" s="16">
        <v>733</v>
      </c>
      <c r="G21" s="16">
        <f t="shared" si="0"/>
        <v>8796</v>
      </c>
      <c r="H21" s="16">
        <f t="shared" si="1"/>
        <v>61.083333333333336</v>
      </c>
      <c r="I21" s="16">
        <f t="shared" si="2"/>
        <v>37.5</v>
      </c>
      <c r="J21" s="16">
        <v>0</v>
      </c>
      <c r="K21" s="16">
        <v>0</v>
      </c>
      <c r="L21" s="16">
        <f t="shared" si="3"/>
        <v>831.58333333333337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17">
        <v>21</v>
      </c>
      <c r="B22" s="17" t="s">
        <v>96</v>
      </c>
      <c r="C22" s="6" t="s">
        <v>13</v>
      </c>
      <c r="D22" s="6" t="s">
        <v>97</v>
      </c>
      <c r="E22" s="5"/>
      <c r="F22" s="16">
        <v>734</v>
      </c>
      <c r="G22" s="16">
        <f t="shared" ref="G22" si="7">F22*12</f>
        <v>8808</v>
      </c>
      <c r="H22" s="16">
        <f t="shared" ref="H22" si="8">F22/12</f>
        <v>61.166666666666664</v>
      </c>
      <c r="I22" s="16">
        <f t="shared" si="2"/>
        <v>37.5</v>
      </c>
      <c r="J22" s="16">
        <v>0</v>
      </c>
      <c r="K22" s="16">
        <v>0</v>
      </c>
      <c r="L22" s="16">
        <f t="shared" ref="L22" si="9">F22+H22+I22+J22+K22</f>
        <v>832.66666666666663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17">
        <v>22</v>
      </c>
      <c r="B23" s="17" t="s">
        <v>99</v>
      </c>
      <c r="C23" s="6" t="s">
        <v>13</v>
      </c>
      <c r="D23" s="6" t="s">
        <v>97</v>
      </c>
      <c r="E23" s="5"/>
      <c r="F23" s="16">
        <v>734</v>
      </c>
      <c r="G23" s="16">
        <f t="shared" ref="G23" si="10">F23*12</f>
        <v>8808</v>
      </c>
      <c r="H23" s="16">
        <f t="shared" ref="H23" si="11">F23/12</f>
        <v>61.166666666666664</v>
      </c>
      <c r="I23" s="16">
        <f t="shared" si="2"/>
        <v>37.5</v>
      </c>
      <c r="J23" s="16">
        <v>0</v>
      </c>
      <c r="K23" s="16">
        <v>0</v>
      </c>
      <c r="L23" s="16">
        <f t="shared" ref="L23" si="12">F23+H23+I23+J23+K23</f>
        <v>832.66666666666663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17">
        <v>23</v>
      </c>
      <c r="B24" s="17" t="s">
        <v>59</v>
      </c>
      <c r="C24" s="6" t="s">
        <v>13</v>
      </c>
      <c r="D24" s="6" t="s">
        <v>89</v>
      </c>
      <c r="E24" s="5"/>
      <c r="F24" s="16">
        <v>1212</v>
      </c>
      <c r="G24" s="16">
        <f t="shared" si="0"/>
        <v>14544</v>
      </c>
      <c r="H24" s="16">
        <f t="shared" si="1"/>
        <v>101</v>
      </c>
      <c r="I24" s="16">
        <f t="shared" si="2"/>
        <v>37.5</v>
      </c>
      <c r="J24" s="16">
        <v>0</v>
      </c>
      <c r="K24" s="16">
        <v>0</v>
      </c>
      <c r="L24" s="16">
        <f t="shared" si="3"/>
        <v>1350.5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17">
        <v>24</v>
      </c>
      <c r="B25" s="17" t="s">
        <v>60</v>
      </c>
      <c r="C25" s="6" t="s">
        <v>13</v>
      </c>
      <c r="D25" s="6" t="s">
        <v>89</v>
      </c>
      <c r="E25" s="5"/>
      <c r="F25" s="16">
        <v>1212</v>
      </c>
      <c r="G25" s="16">
        <f t="shared" si="0"/>
        <v>14544</v>
      </c>
      <c r="H25" s="16">
        <f t="shared" si="1"/>
        <v>101</v>
      </c>
      <c r="I25" s="16">
        <f t="shared" si="2"/>
        <v>37.5</v>
      </c>
      <c r="J25" s="16">
        <v>0</v>
      </c>
      <c r="K25" s="16">
        <v>0</v>
      </c>
      <c r="L25" s="16">
        <f t="shared" si="3"/>
        <v>1350.5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17">
        <v>25</v>
      </c>
      <c r="B26" s="17" t="s">
        <v>61</v>
      </c>
      <c r="C26" s="6" t="s">
        <v>13</v>
      </c>
      <c r="D26" s="6" t="s">
        <v>89</v>
      </c>
      <c r="E26" s="5"/>
      <c r="F26" s="16">
        <v>1212</v>
      </c>
      <c r="G26" s="16">
        <f t="shared" si="0"/>
        <v>14544</v>
      </c>
      <c r="H26" s="16">
        <f t="shared" si="1"/>
        <v>101</v>
      </c>
      <c r="I26" s="16">
        <f t="shared" si="2"/>
        <v>37.5</v>
      </c>
      <c r="J26" s="16">
        <v>0</v>
      </c>
      <c r="K26" s="16">
        <v>0</v>
      </c>
      <c r="L26" s="16">
        <f t="shared" si="3"/>
        <v>1350.5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17">
        <v>26</v>
      </c>
      <c r="B27" s="17" t="s">
        <v>62</v>
      </c>
      <c r="C27" s="6" t="s">
        <v>13</v>
      </c>
      <c r="D27" s="6" t="s">
        <v>89</v>
      </c>
      <c r="E27" s="5"/>
      <c r="F27" s="16">
        <v>733</v>
      </c>
      <c r="G27" s="16">
        <f t="shared" si="0"/>
        <v>8796</v>
      </c>
      <c r="H27" s="16">
        <f t="shared" si="1"/>
        <v>61.083333333333336</v>
      </c>
      <c r="I27" s="16">
        <f t="shared" si="2"/>
        <v>37.5</v>
      </c>
      <c r="J27" s="16">
        <v>0</v>
      </c>
      <c r="K27" s="16">
        <v>0</v>
      </c>
      <c r="L27" s="16">
        <f t="shared" si="3"/>
        <v>831.58333333333337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17">
        <v>27</v>
      </c>
      <c r="B28" s="17" t="s">
        <v>63</v>
      </c>
      <c r="C28" s="6" t="s">
        <v>13</v>
      </c>
      <c r="D28" s="6" t="s">
        <v>89</v>
      </c>
      <c r="E28" s="5"/>
      <c r="F28" s="16">
        <v>1564.27</v>
      </c>
      <c r="G28" s="16">
        <f t="shared" si="0"/>
        <v>18771.239999999998</v>
      </c>
      <c r="H28" s="16">
        <f t="shared" si="1"/>
        <v>130.35583333333332</v>
      </c>
      <c r="I28" s="16">
        <f t="shared" si="2"/>
        <v>37.5</v>
      </c>
      <c r="J28" s="16">
        <v>0</v>
      </c>
      <c r="K28" s="16">
        <v>0</v>
      </c>
      <c r="L28" s="16">
        <f t="shared" si="3"/>
        <v>1732.1258333333333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17">
        <v>28</v>
      </c>
      <c r="B29" s="17" t="s">
        <v>64</v>
      </c>
      <c r="C29" s="6" t="s">
        <v>13</v>
      </c>
      <c r="D29" s="6" t="s">
        <v>89</v>
      </c>
      <c r="E29" s="5"/>
      <c r="F29" s="16">
        <v>733</v>
      </c>
      <c r="G29" s="16">
        <f t="shared" si="0"/>
        <v>8796</v>
      </c>
      <c r="H29" s="16">
        <f t="shared" si="1"/>
        <v>61.083333333333336</v>
      </c>
      <c r="I29" s="16">
        <f t="shared" si="2"/>
        <v>37.5</v>
      </c>
      <c r="J29" s="16">
        <v>0</v>
      </c>
      <c r="K29" s="16">
        <v>0</v>
      </c>
      <c r="L29" s="16">
        <f t="shared" si="3"/>
        <v>831.58333333333337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17">
        <v>29</v>
      </c>
      <c r="B30" s="17" t="s">
        <v>65</v>
      </c>
      <c r="C30" s="6" t="s">
        <v>13</v>
      </c>
      <c r="D30" s="6" t="s">
        <v>89</v>
      </c>
      <c r="E30" s="5"/>
      <c r="F30" s="16">
        <v>1412</v>
      </c>
      <c r="G30" s="16">
        <f t="shared" si="0"/>
        <v>16944</v>
      </c>
      <c r="H30" s="16">
        <f t="shared" si="1"/>
        <v>117.66666666666667</v>
      </c>
      <c r="I30" s="16">
        <f t="shared" si="2"/>
        <v>37.5</v>
      </c>
      <c r="J30" s="16">
        <v>0</v>
      </c>
      <c r="K30" s="16">
        <v>0</v>
      </c>
      <c r="L30" s="16">
        <f t="shared" si="3"/>
        <v>1567.1666666666667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17">
        <v>30</v>
      </c>
      <c r="B31" s="17" t="s">
        <v>66</v>
      </c>
      <c r="C31" s="6" t="s">
        <v>13</v>
      </c>
      <c r="D31" s="6" t="s">
        <v>89</v>
      </c>
      <c r="E31" s="5"/>
      <c r="F31" s="16">
        <v>817</v>
      </c>
      <c r="G31" s="16">
        <f t="shared" si="0"/>
        <v>9804</v>
      </c>
      <c r="H31" s="16">
        <f t="shared" si="1"/>
        <v>68.083333333333329</v>
      </c>
      <c r="I31" s="16">
        <f t="shared" si="2"/>
        <v>37.5</v>
      </c>
      <c r="J31" s="16">
        <v>0</v>
      </c>
      <c r="K31" s="16">
        <v>0</v>
      </c>
      <c r="L31" s="16">
        <f t="shared" si="3"/>
        <v>922.58333333333337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17">
        <v>31</v>
      </c>
      <c r="B32" s="17" t="s">
        <v>67</v>
      </c>
      <c r="C32" s="6" t="s">
        <v>13</v>
      </c>
      <c r="D32" s="6" t="s">
        <v>89</v>
      </c>
      <c r="E32" s="5"/>
      <c r="F32" s="16">
        <v>986</v>
      </c>
      <c r="G32" s="16">
        <f t="shared" si="0"/>
        <v>11832</v>
      </c>
      <c r="H32" s="16">
        <f t="shared" si="1"/>
        <v>82.166666666666671</v>
      </c>
      <c r="I32" s="16">
        <f t="shared" si="2"/>
        <v>37.5</v>
      </c>
      <c r="J32" s="16">
        <v>0</v>
      </c>
      <c r="K32" s="16">
        <v>0</v>
      </c>
      <c r="L32" s="16">
        <f t="shared" si="3"/>
        <v>1105.6666666666667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17">
        <v>32</v>
      </c>
      <c r="B33" s="17" t="s">
        <v>68</v>
      </c>
      <c r="C33" s="6" t="s">
        <v>12</v>
      </c>
      <c r="D33" s="6" t="s">
        <v>90</v>
      </c>
      <c r="E33" s="5"/>
      <c r="F33" s="16">
        <v>557.49</v>
      </c>
      <c r="G33" s="16">
        <f t="shared" si="0"/>
        <v>6689.88</v>
      </c>
      <c r="H33" s="16">
        <f t="shared" si="1"/>
        <v>46.457500000000003</v>
      </c>
      <c r="I33" s="16">
        <f t="shared" si="2"/>
        <v>37.5</v>
      </c>
      <c r="J33" s="16">
        <v>0</v>
      </c>
      <c r="K33" s="16">
        <v>0</v>
      </c>
      <c r="L33" s="16">
        <f t="shared" si="3"/>
        <v>641.44749999999999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17">
        <v>33</v>
      </c>
      <c r="B34" s="17" t="s">
        <v>69</v>
      </c>
      <c r="C34" s="6" t="s">
        <v>12</v>
      </c>
      <c r="D34" s="6">
        <v>58812</v>
      </c>
      <c r="E34" s="5"/>
      <c r="F34" s="16">
        <v>543</v>
      </c>
      <c r="G34" s="16">
        <f t="shared" si="0"/>
        <v>6516</v>
      </c>
      <c r="H34" s="16">
        <f t="shared" si="1"/>
        <v>45.25</v>
      </c>
      <c r="I34" s="16">
        <f t="shared" si="2"/>
        <v>37.5</v>
      </c>
      <c r="J34" s="16">
        <v>40.14</v>
      </c>
      <c r="K34" s="16">
        <v>0</v>
      </c>
      <c r="L34" s="16">
        <f t="shared" si="3"/>
        <v>665.89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17">
        <v>34</v>
      </c>
      <c r="B35" s="17" t="s">
        <v>70</v>
      </c>
      <c r="C35" s="6" t="s">
        <v>12</v>
      </c>
      <c r="D35" s="6" t="s">
        <v>91</v>
      </c>
      <c r="E35" s="5"/>
      <c r="F35" s="16">
        <v>425</v>
      </c>
      <c r="G35" s="16">
        <f t="shared" si="0"/>
        <v>5100</v>
      </c>
      <c r="H35" s="16">
        <f t="shared" si="1"/>
        <v>35.416666666666664</v>
      </c>
      <c r="I35" s="16">
        <f t="shared" si="2"/>
        <v>37.5</v>
      </c>
      <c r="J35" s="16"/>
      <c r="K35" s="16"/>
      <c r="L35" s="16">
        <f t="shared" si="3"/>
        <v>497.91666666666669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17">
        <v>35</v>
      </c>
      <c r="B36" s="17" t="s">
        <v>71</v>
      </c>
      <c r="C36" s="6" t="s">
        <v>12</v>
      </c>
      <c r="D36" s="6">
        <v>58812</v>
      </c>
      <c r="E36" s="5"/>
      <c r="F36" s="16">
        <v>523.96</v>
      </c>
      <c r="G36" s="16">
        <f t="shared" si="0"/>
        <v>6287.52</v>
      </c>
      <c r="H36" s="16">
        <f t="shared" si="1"/>
        <v>43.663333333333334</v>
      </c>
      <c r="I36" s="16">
        <f t="shared" si="2"/>
        <v>37.5</v>
      </c>
      <c r="J36" s="16">
        <v>0</v>
      </c>
      <c r="K36" s="16">
        <v>0</v>
      </c>
      <c r="L36" s="16">
        <f t="shared" si="3"/>
        <v>605.12333333333333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17">
        <v>36</v>
      </c>
      <c r="B37" s="17" t="s">
        <v>69</v>
      </c>
      <c r="C37" s="6" t="s">
        <v>12</v>
      </c>
      <c r="D37" s="6">
        <v>58812</v>
      </c>
      <c r="E37" s="5"/>
      <c r="F37" s="16">
        <v>724</v>
      </c>
      <c r="G37" s="16">
        <f t="shared" si="0"/>
        <v>8688</v>
      </c>
      <c r="H37" s="16">
        <f t="shared" si="1"/>
        <v>60.333333333333336</v>
      </c>
      <c r="I37" s="16">
        <f t="shared" si="2"/>
        <v>37.5</v>
      </c>
      <c r="J37" s="16">
        <v>39.6</v>
      </c>
      <c r="K37" s="16">
        <v>0</v>
      </c>
      <c r="L37" s="16">
        <f t="shared" si="3"/>
        <v>861.43333333333339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17">
        <v>37</v>
      </c>
      <c r="B38" s="17" t="s">
        <v>68</v>
      </c>
      <c r="C38" s="6" t="s">
        <v>12</v>
      </c>
      <c r="D38" s="6">
        <v>58812</v>
      </c>
      <c r="E38" s="5"/>
      <c r="F38" s="16">
        <v>503</v>
      </c>
      <c r="G38" s="16">
        <f t="shared" si="0"/>
        <v>6036</v>
      </c>
      <c r="H38" s="16">
        <f t="shared" si="1"/>
        <v>41.916666666666664</v>
      </c>
      <c r="I38" s="16">
        <f t="shared" si="2"/>
        <v>37.5</v>
      </c>
      <c r="J38" s="16">
        <v>0</v>
      </c>
      <c r="K38" s="16">
        <v>0</v>
      </c>
      <c r="L38" s="16">
        <f t="shared" si="3"/>
        <v>582.41666666666663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17">
        <v>38</v>
      </c>
      <c r="B39" s="17" t="s">
        <v>71</v>
      </c>
      <c r="C39" s="6" t="s">
        <v>12</v>
      </c>
      <c r="D39" s="6">
        <v>58812</v>
      </c>
      <c r="E39" s="5"/>
      <c r="F39" s="16">
        <v>503</v>
      </c>
      <c r="G39" s="16">
        <f t="shared" si="0"/>
        <v>6036</v>
      </c>
      <c r="H39" s="16">
        <f t="shared" si="1"/>
        <v>41.916666666666664</v>
      </c>
      <c r="I39" s="16">
        <f t="shared" si="2"/>
        <v>37.5</v>
      </c>
      <c r="J39" s="16">
        <v>0</v>
      </c>
      <c r="K39" s="16">
        <v>0</v>
      </c>
      <c r="L39" s="16">
        <f t="shared" si="3"/>
        <v>582.41666666666663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17">
        <v>39</v>
      </c>
      <c r="B40" s="17" t="s">
        <v>72</v>
      </c>
      <c r="C40" s="6" t="s">
        <v>12</v>
      </c>
      <c r="D40" s="6">
        <v>58812</v>
      </c>
      <c r="E40" s="5"/>
      <c r="F40" s="16">
        <v>543</v>
      </c>
      <c r="G40" s="16">
        <f t="shared" si="0"/>
        <v>6516</v>
      </c>
      <c r="H40" s="16">
        <f t="shared" si="1"/>
        <v>45.25</v>
      </c>
      <c r="I40" s="16">
        <f t="shared" si="2"/>
        <v>37.5</v>
      </c>
      <c r="J40" s="16">
        <v>0</v>
      </c>
      <c r="K40" s="16">
        <v>0</v>
      </c>
      <c r="L40" s="16">
        <f t="shared" si="3"/>
        <v>625.75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17">
        <v>40</v>
      </c>
      <c r="B41" s="17" t="s">
        <v>71</v>
      </c>
      <c r="C41" s="6" t="s">
        <v>12</v>
      </c>
      <c r="D41" s="6">
        <v>58812</v>
      </c>
      <c r="E41" s="5"/>
      <c r="F41" s="16">
        <v>543</v>
      </c>
      <c r="G41" s="16">
        <f t="shared" si="0"/>
        <v>6516</v>
      </c>
      <c r="H41" s="16">
        <f t="shared" si="1"/>
        <v>45.25</v>
      </c>
      <c r="I41" s="16">
        <f t="shared" si="2"/>
        <v>37.5</v>
      </c>
      <c r="J41" s="16">
        <v>49.22</v>
      </c>
      <c r="K41" s="16">
        <v>0</v>
      </c>
      <c r="L41" s="16">
        <f t="shared" si="3"/>
        <v>674.97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17">
        <v>41</v>
      </c>
      <c r="B42" s="17" t="s">
        <v>73</v>
      </c>
      <c r="C42" s="6" t="s">
        <v>12</v>
      </c>
      <c r="D42" s="6" t="s">
        <v>91</v>
      </c>
      <c r="E42" s="5"/>
      <c r="F42" s="16">
        <v>425</v>
      </c>
      <c r="G42" s="16">
        <f t="shared" si="0"/>
        <v>5100</v>
      </c>
      <c r="H42" s="16">
        <f t="shared" si="1"/>
        <v>35.416666666666664</v>
      </c>
      <c r="I42" s="16">
        <f t="shared" si="2"/>
        <v>37.5</v>
      </c>
      <c r="J42" s="16">
        <v>0</v>
      </c>
      <c r="K42" s="16">
        <v>0</v>
      </c>
      <c r="L42" s="16">
        <f t="shared" si="3"/>
        <v>497.91666666666669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17">
        <v>42</v>
      </c>
      <c r="B43" s="17" t="s">
        <v>68</v>
      </c>
      <c r="C43" s="6" t="s">
        <v>12</v>
      </c>
      <c r="D43" s="6">
        <v>58812</v>
      </c>
      <c r="E43" s="5"/>
      <c r="F43" s="16">
        <v>503</v>
      </c>
      <c r="G43" s="16">
        <f t="shared" si="0"/>
        <v>6036</v>
      </c>
      <c r="H43" s="16">
        <f t="shared" si="1"/>
        <v>41.916666666666664</v>
      </c>
      <c r="I43" s="16">
        <f t="shared" si="2"/>
        <v>37.5</v>
      </c>
      <c r="J43" s="16">
        <v>0</v>
      </c>
      <c r="K43" s="16">
        <v>0</v>
      </c>
      <c r="L43" s="16">
        <f t="shared" si="3"/>
        <v>582.41666666666663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17">
        <v>43</v>
      </c>
      <c r="B44" s="17" t="s">
        <v>69</v>
      </c>
      <c r="C44" s="6" t="s">
        <v>12</v>
      </c>
      <c r="D44" s="6">
        <v>58812</v>
      </c>
      <c r="E44" s="5"/>
      <c r="F44" s="16">
        <v>543</v>
      </c>
      <c r="G44" s="16">
        <f t="shared" si="0"/>
        <v>6516</v>
      </c>
      <c r="H44" s="16">
        <f t="shared" si="1"/>
        <v>45.25</v>
      </c>
      <c r="I44" s="16">
        <f t="shared" si="2"/>
        <v>37.5</v>
      </c>
      <c r="J44" s="16">
        <v>11.3</v>
      </c>
      <c r="K44" s="16">
        <v>0</v>
      </c>
      <c r="L44" s="16">
        <f t="shared" si="3"/>
        <v>637.04999999999995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17">
        <v>44</v>
      </c>
      <c r="B45" s="17" t="s">
        <v>68</v>
      </c>
      <c r="C45" s="6" t="s">
        <v>12</v>
      </c>
      <c r="D45" s="6">
        <v>58812</v>
      </c>
      <c r="E45" s="5"/>
      <c r="F45" s="16">
        <v>503</v>
      </c>
      <c r="G45" s="16">
        <f t="shared" si="0"/>
        <v>6036</v>
      </c>
      <c r="H45" s="16">
        <f t="shared" si="1"/>
        <v>41.916666666666664</v>
      </c>
      <c r="I45" s="16">
        <f t="shared" si="2"/>
        <v>37.5</v>
      </c>
      <c r="J45" s="16">
        <v>0</v>
      </c>
      <c r="K45" s="16">
        <v>0</v>
      </c>
      <c r="L45" s="16">
        <f t="shared" si="3"/>
        <v>582.41666666666663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17">
        <v>45</v>
      </c>
      <c r="B46" s="17" t="s">
        <v>68</v>
      </c>
      <c r="C46" s="6" t="s">
        <v>12</v>
      </c>
      <c r="D46" s="6">
        <v>58812</v>
      </c>
      <c r="E46" s="5"/>
      <c r="F46" s="16">
        <v>503</v>
      </c>
      <c r="G46" s="16">
        <f t="shared" si="0"/>
        <v>6036</v>
      </c>
      <c r="H46" s="16">
        <f t="shared" si="1"/>
        <v>41.916666666666664</v>
      </c>
      <c r="I46" s="16">
        <f t="shared" si="2"/>
        <v>37.5</v>
      </c>
      <c r="J46" s="16">
        <v>0</v>
      </c>
      <c r="K46" s="16">
        <v>0</v>
      </c>
      <c r="L46" s="16">
        <f t="shared" si="3"/>
        <v>582.41666666666663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17">
        <v>46</v>
      </c>
      <c r="B47" s="17" t="s">
        <v>74</v>
      </c>
      <c r="C47" s="6" t="s">
        <v>12</v>
      </c>
      <c r="D47" s="6">
        <v>58812</v>
      </c>
      <c r="E47" s="5"/>
      <c r="F47" s="16">
        <v>579</v>
      </c>
      <c r="G47" s="16">
        <f t="shared" si="0"/>
        <v>6948</v>
      </c>
      <c r="H47" s="16">
        <f t="shared" si="1"/>
        <v>48.25</v>
      </c>
      <c r="I47" s="16">
        <f t="shared" si="2"/>
        <v>37.5</v>
      </c>
      <c r="J47" s="16">
        <v>0</v>
      </c>
      <c r="K47" s="16">
        <v>0</v>
      </c>
      <c r="L47" s="16">
        <f t="shared" si="3"/>
        <v>664.75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17">
        <v>47</v>
      </c>
      <c r="B48" s="17" t="s">
        <v>68</v>
      </c>
      <c r="C48" s="6" t="s">
        <v>12</v>
      </c>
      <c r="D48" s="6">
        <v>58812</v>
      </c>
      <c r="E48" s="5"/>
      <c r="F48" s="16">
        <v>503</v>
      </c>
      <c r="G48" s="16">
        <f t="shared" si="0"/>
        <v>6036</v>
      </c>
      <c r="H48" s="16">
        <f t="shared" si="1"/>
        <v>41.916666666666664</v>
      </c>
      <c r="I48" s="16">
        <f t="shared" si="2"/>
        <v>37.5</v>
      </c>
      <c r="J48" s="16">
        <v>0</v>
      </c>
      <c r="K48" s="16">
        <v>0</v>
      </c>
      <c r="L48" s="16">
        <f t="shared" si="3"/>
        <v>582.41666666666663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17">
        <v>48</v>
      </c>
      <c r="B49" s="17" t="s">
        <v>71</v>
      </c>
      <c r="C49" s="6" t="s">
        <v>12</v>
      </c>
      <c r="D49" s="6">
        <v>58812</v>
      </c>
      <c r="E49" s="5"/>
      <c r="F49" s="16">
        <v>503</v>
      </c>
      <c r="G49" s="16">
        <f t="shared" si="0"/>
        <v>6036</v>
      </c>
      <c r="H49" s="16">
        <f t="shared" si="1"/>
        <v>41.916666666666664</v>
      </c>
      <c r="I49" s="16">
        <f t="shared" si="2"/>
        <v>37.5</v>
      </c>
      <c r="J49" s="16">
        <v>0</v>
      </c>
      <c r="K49" s="16">
        <v>0</v>
      </c>
      <c r="L49" s="16">
        <f t="shared" si="3"/>
        <v>582.41666666666663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17">
        <v>49</v>
      </c>
      <c r="B50" s="17" t="s">
        <v>68</v>
      </c>
      <c r="C50" s="6" t="s">
        <v>12</v>
      </c>
      <c r="D50" s="6">
        <v>58812</v>
      </c>
      <c r="E50" s="5"/>
      <c r="F50" s="16">
        <v>503</v>
      </c>
      <c r="G50" s="16">
        <f t="shared" si="0"/>
        <v>6036</v>
      </c>
      <c r="H50" s="16">
        <f t="shared" si="1"/>
        <v>41.916666666666664</v>
      </c>
      <c r="I50" s="16">
        <f t="shared" si="2"/>
        <v>37.5</v>
      </c>
      <c r="J50" s="16">
        <v>0</v>
      </c>
      <c r="K50" s="16">
        <v>0</v>
      </c>
      <c r="L50" s="16">
        <f t="shared" si="3"/>
        <v>582.41666666666663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17">
        <v>50</v>
      </c>
      <c r="B51" s="17" t="s">
        <v>84</v>
      </c>
      <c r="C51" s="6" t="s">
        <v>12</v>
      </c>
      <c r="D51" s="6">
        <v>58812</v>
      </c>
      <c r="E51" s="5"/>
      <c r="F51" s="16">
        <v>498</v>
      </c>
      <c r="G51" s="16">
        <f t="shared" si="0"/>
        <v>5976</v>
      </c>
      <c r="H51" s="16">
        <f t="shared" si="1"/>
        <v>41.5</v>
      </c>
      <c r="I51" s="16">
        <f t="shared" si="2"/>
        <v>37.5</v>
      </c>
      <c r="J51" s="16">
        <v>0</v>
      </c>
      <c r="K51" s="16">
        <v>0</v>
      </c>
      <c r="L51" s="16">
        <f t="shared" si="3"/>
        <v>577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17">
        <v>51</v>
      </c>
      <c r="B52" s="17" t="s">
        <v>71</v>
      </c>
      <c r="C52" s="6" t="s">
        <v>12</v>
      </c>
      <c r="D52" s="6">
        <v>58812</v>
      </c>
      <c r="E52" s="5"/>
      <c r="F52" s="16">
        <v>503</v>
      </c>
      <c r="G52" s="16">
        <f t="shared" si="0"/>
        <v>6036</v>
      </c>
      <c r="H52" s="16">
        <f t="shared" si="1"/>
        <v>41.916666666666664</v>
      </c>
      <c r="I52" s="16">
        <f t="shared" si="2"/>
        <v>37.5</v>
      </c>
      <c r="J52" s="16">
        <v>0</v>
      </c>
      <c r="K52" s="16">
        <v>0</v>
      </c>
      <c r="L52" s="16">
        <f t="shared" si="3"/>
        <v>582.41666666666663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17">
        <v>52</v>
      </c>
      <c r="B53" s="17" t="s">
        <v>84</v>
      </c>
      <c r="C53" s="6" t="s">
        <v>12</v>
      </c>
      <c r="D53" s="6">
        <v>58812</v>
      </c>
      <c r="E53" s="5"/>
      <c r="F53" s="16">
        <v>498</v>
      </c>
      <c r="G53" s="16">
        <f t="shared" si="0"/>
        <v>5976</v>
      </c>
      <c r="H53" s="16">
        <f t="shared" si="1"/>
        <v>41.5</v>
      </c>
      <c r="I53" s="16">
        <f t="shared" si="2"/>
        <v>37.5</v>
      </c>
      <c r="J53" s="16">
        <v>0</v>
      </c>
      <c r="K53" s="16">
        <v>0</v>
      </c>
      <c r="L53" s="16">
        <f t="shared" si="3"/>
        <v>577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17">
        <v>53</v>
      </c>
      <c r="B54" s="17" t="s">
        <v>75</v>
      </c>
      <c r="C54" s="6" t="s">
        <v>12</v>
      </c>
      <c r="D54" s="6">
        <v>58812</v>
      </c>
      <c r="E54" s="5"/>
      <c r="F54" s="16">
        <v>498</v>
      </c>
      <c r="G54" s="16">
        <f t="shared" si="0"/>
        <v>5976</v>
      </c>
      <c r="H54" s="16">
        <f t="shared" si="1"/>
        <v>41.5</v>
      </c>
      <c r="I54" s="16">
        <f t="shared" si="2"/>
        <v>37.5</v>
      </c>
      <c r="J54" s="16">
        <v>0</v>
      </c>
      <c r="K54" s="16">
        <v>0</v>
      </c>
      <c r="L54" s="16">
        <f t="shared" si="3"/>
        <v>577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17">
        <v>54</v>
      </c>
      <c r="B55" s="17" t="s">
        <v>85</v>
      </c>
      <c r="C55" s="6" t="s">
        <v>12</v>
      </c>
      <c r="D55" s="6">
        <v>58812</v>
      </c>
      <c r="E55" s="5"/>
      <c r="F55" s="16">
        <v>498</v>
      </c>
      <c r="G55" s="16">
        <f t="shared" si="0"/>
        <v>5976</v>
      </c>
      <c r="H55" s="16">
        <f t="shared" si="1"/>
        <v>41.5</v>
      </c>
      <c r="I55" s="16">
        <f t="shared" si="2"/>
        <v>37.5</v>
      </c>
      <c r="J55" s="16">
        <v>0</v>
      </c>
      <c r="K55" s="16">
        <v>0</v>
      </c>
      <c r="L55" s="16">
        <f t="shared" si="3"/>
        <v>577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17">
        <v>55</v>
      </c>
      <c r="B56" s="17" t="s">
        <v>68</v>
      </c>
      <c r="C56" s="6" t="s">
        <v>12</v>
      </c>
      <c r="D56" s="6">
        <v>58812</v>
      </c>
      <c r="E56" s="5"/>
      <c r="F56" s="16">
        <v>503</v>
      </c>
      <c r="G56" s="16">
        <f t="shared" si="0"/>
        <v>6036</v>
      </c>
      <c r="H56" s="16">
        <f t="shared" si="1"/>
        <v>41.916666666666664</v>
      </c>
      <c r="I56" s="16">
        <f t="shared" si="2"/>
        <v>37.5</v>
      </c>
      <c r="J56" s="16">
        <v>0</v>
      </c>
      <c r="K56" s="16">
        <v>0</v>
      </c>
      <c r="L56" s="16">
        <f t="shared" si="3"/>
        <v>582.41666666666663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17">
        <v>56</v>
      </c>
      <c r="B57" s="17" t="s">
        <v>76</v>
      </c>
      <c r="C57" s="6" t="s">
        <v>12</v>
      </c>
      <c r="D57" s="6">
        <v>58812</v>
      </c>
      <c r="E57" s="5"/>
      <c r="F57" s="16">
        <v>543</v>
      </c>
      <c r="G57" s="16">
        <f t="shared" si="0"/>
        <v>6516</v>
      </c>
      <c r="H57" s="16">
        <f t="shared" si="1"/>
        <v>45.25</v>
      </c>
      <c r="I57" s="16">
        <f t="shared" si="2"/>
        <v>37.5</v>
      </c>
      <c r="J57" s="16">
        <v>0</v>
      </c>
      <c r="K57" s="16">
        <v>0</v>
      </c>
      <c r="L57" s="16">
        <f t="shared" si="3"/>
        <v>625.75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17">
        <v>57</v>
      </c>
      <c r="B58" s="17" t="s">
        <v>76</v>
      </c>
      <c r="C58" s="6" t="s">
        <v>12</v>
      </c>
      <c r="D58" s="6">
        <v>58812</v>
      </c>
      <c r="E58" s="5"/>
      <c r="F58" s="16">
        <v>543</v>
      </c>
      <c r="G58" s="16">
        <f t="shared" si="0"/>
        <v>6516</v>
      </c>
      <c r="H58" s="16">
        <f t="shared" si="1"/>
        <v>45.25</v>
      </c>
      <c r="I58" s="16">
        <f t="shared" si="2"/>
        <v>37.5</v>
      </c>
      <c r="J58" s="16">
        <v>0</v>
      </c>
      <c r="K58" s="16">
        <v>0</v>
      </c>
      <c r="L58" s="16">
        <f t="shared" si="3"/>
        <v>625.75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17">
        <v>58</v>
      </c>
      <c r="B59" s="17" t="s">
        <v>76</v>
      </c>
      <c r="C59" s="6" t="s">
        <v>12</v>
      </c>
      <c r="D59" s="6">
        <v>58812</v>
      </c>
      <c r="E59" s="5"/>
      <c r="F59" s="16">
        <v>543</v>
      </c>
      <c r="G59" s="16">
        <f t="shared" si="0"/>
        <v>6516</v>
      </c>
      <c r="H59" s="16">
        <f t="shared" si="1"/>
        <v>45.25</v>
      </c>
      <c r="I59" s="16">
        <f t="shared" si="2"/>
        <v>37.5</v>
      </c>
      <c r="J59" s="16">
        <v>54.3</v>
      </c>
      <c r="K59" s="16">
        <v>0</v>
      </c>
      <c r="L59" s="16">
        <f t="shared" si="3"/>
        <v>680.05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17">
        <v>59</v>
      </c>
      <c r="B60" s="17" t="s">
        <v>77</v>
      </c>
      <c r="C60" s="6" t="s">
        <v>12</v>
      </c>
      <c r="D60" s="6">
        <v>58812</v>
      </c>
      <c r="E60" s="5"/>
      <c r="F60" s="16">
        <v>550</v>
      </c>
      <c r="G60" s="16">
        <f t="shared" si="0"/>
        <v>6600</v>
      </c>
      <c r="H60" s="16">
        <f t="shared" si="1"/>
        <v>45.833333333333336</v>
      </c>
      <c r="I60" s="16">
        <f t="shared" si="2"/>
        <v>37.5</v>
      </c>
      <c r="J60" s="16">
        <v>0</v>
      </c>
      <c r="K60" s="16">
        <v>0</v>
      </c>
      <c r="L60" s="16">
        <f t="shared" si="3"/>
        <v>633.33333333333337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17">
        <v>60</v>
      </c>
      <c r="B61" s="17" t="s">
        <v>76</v>
      </c>
      <c r="C61" s="6" t="s">
        <v>12</v>
      </c>
      <c r="D61" s="6">
        <v>58812</v>
      </c>
      <c r="E61" s="5"/>
      <c r="F61" s="16">
        <v>543</v>
      </c>
      <c r="G61" s="16">
        <f t="shared" si="0"/>
        <v>6516</v>
      </c>
      <c r="H61" s="16">
        <f t="shared" si="1"/>
        <v>45.25</v>
      </c>
      <c r="I61" s="16">
        <f t="shared" si="2"/>
        <v>37.5</v>
      </c>
      <c r="J61" s="16">
        <v>0</v>
      </c>
      <c r="K61" s="16">
        <v>0</v>
      </c>
      <c r="L61" s="16">
        <f t="shared" si="3"/>
        <v>625.75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17">
        <v>61</v>
      </c>
      <c r="B62" s="17" t="s">
        <v>77</v>
      </c>
      <c r="C62" s="6" t="s">
        <v>12</v>
      </c>
      <c r="D62" s="6">
        <v>58812</v>
      </c>
      <c r="E62" s="5"/>
      <c r="F62" s="16">
        <v>550</v>
      </c>
      <c r="G62" s="16">
        <f t="shared" si="0"/>
        <v>6600</v>
      </c>
      <c r="H62" s="16">
        <f t="shared" si="1"/>
        <v>45.833333333333336</v>
      </c>
      <c r="I62" s="16">
        <f t="shared" si="2"/>
        <v>37.5</v>
      </c>
      <c r="J62" s="16">
        <v>0</v>
      </c>
      <c r="K62" s="16">
        <v>0</v>
      </c>
      <c r="L62" s="16">
        <f t="shared" si="3"/>
        <v>633.33333333333337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17">
        <v>62</v>
      </c>
      <c r="B63" s="17" t="s">
        <v>72</v>
      </c>
      <c r="C63" s="6" t="s">
        <v>12</v>
      </c>
      <c r="D63" s="6">
        <v>58812</v>
      </c>
      <c r="E63" s="5"/>
      <c r="F63" s="16">
        <v>543</v>
      </c>
      <c r="G63" s="16">
        <f t="shared" si="0"/>
        <v>6516</v>
      </c>
      <c r="H63" s="16">
        <f t="shared" si="1"/>
        <v>45.25</v>
      </c>
      <c r="I63" s="16">
        <f t="shared" si="2"/>
        <v>37.5</v>
      </c>
      <c r="J63" s="16">
        <v>22.63</v>
      </c>
      <c r="K63" s="16">
        <v>0</v>
      </c>
      <c r="L63" s="16">
        <f t="shared" si="3"/>
        <v>648.38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17">
        <v>63</v>
      </c>
      <c r="B64" s="17" t="s">
        <v>76</v>
      </c>
      <c r="C64" s="6" t="s">
        <v>12</v>
      </c>
      <c r="D64" s="6">
        <v>58812</v>
      </c>
      <c r="E64" s="5"/>
      <c r="F64" s="16">
        <v>543</v>
      </c>
      <c r="G64" s="16">
        <f t="shared" si="0"/>
        <v>6516</v>
      </c>
      <c r="H64" s="16">
        <f t="shared" si="1"/>
        <v>45.25</v>
      </c>
      <c r="I64" s="16">
        <f t="shared" si="2"/>
        <v>37.5</v>
      </c>
      <c r="J64" s="16">
        <v>22.63</v>
      </c>
      <c r="K64" s="16">
        <v>0</v>
      </c>
      <c r="L64" s="16">
        <f t="shared" si="3"/>
        <v>648.38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17">
        <v>64</v>
      </c>
      <c r="B65" s="17" t="s">
        <v>76</v>
      </c>
      <c r="C65" s="6" t="s">
        <v>12</v>
      </c>
      <c r="D65" s="6">
        <v>58812</v>
      </c>
      <c r="E65" s="5"/>
      <c r="F65" s="16">
        <v>543</v>
      </c>
      <c r="G65" s="16">
        <f t="shared" si="0"/>
        <v>6516</v>
      </c>
      <c r="H65" s="16">
        <f t="shared" si="1"/>
        <v>45.25</v>
      </c>
      <c r="I65" s="16">
        <f t="shared" si="2"/>
        <v>37.5</v>
      </c>
      <c r="J65" s="16">
        <v>31.68</v>
      </c>
      <c r="K65" s="16">
        <v>0</v>
      </c>
      <c r="L65" s="16">
        <f t="shared" si="3"/>
        <v>657.43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17">
        <v>65</v>
      </c>
      <c r="B66" s="17" t="s">
        <v>75</v>
      </c>
      <c r="C66" s="6" t="s">
        <v>12</v>
      </c>
      <c r="D66" s="6">
        <v>58812</v>
      </c>
      <c r="E66" s="5"/>
      <c r="F66" s="16">
        <v>543</v>
      </c>
      <c r="G66" s="16">
        <f t="shared" si="0"/>
        <v>6516</v>
      </c>
      <c r="H66" s="16">
        <f t="shared" si="1"/>
        <v>45.25</v>
      </c>
      <c r="I66" s="16">
        <f t="shared" si="2"/>
        <v>37.5</v>
      </c>
      <c r="J66" s="16">
        <v>54.3</v>
      </c>
      <c r="K66" s="16">
        <v>0</v>
      </c>
      <c r="L66" s="16">
        <f t="shared" si="3"/>
        <v>680.05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17">
        <v>66</v>
      </c>
      <c r="B67" s="17" t="s">
        <v>72</v>
      </c>
      <c r="C67" s="6" t="s">
        <v>12</v>
      </c>
      <c r="D67" s="6">
        <v>58812</v>
      </c>
      <c r="E67" s="5"/>
      <c r="F67" s="16">
        <v>543</v>
      </c>
      <c r="G67" s="16">
        <f t="shared" si="0"/>
        <v>6516</v>
      </c>
      <c r="H67" s="16">
        <f t="shared" si="1"/>
        <v>45.25</v>
      </c>
      <c r="I67" s="16">
        <f t="shared" si="2"/>
        <v>37.5</v>
      </c>
      <c r="J67" s="16">
        <v>31.68</v>
      </c>
      <c r="K67" s="16">
        <v>0</v>
      </c>
      <c r="L67" s="16">
        <f t="shared" si="3"/>
        <v>657.43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17">
        <v>67</v>
      </c>
      <c r="B68" s="17" t="s">
        <v>72</v>
      </c>
      <c r="C68" s="6" t="s">
        <v>12</v>
      </c>
      <c r="D68" s="6">
        <v>58812</v>
      </c>
      <c r="E68" s="5"/>
      <c r="F68" s="16">
        <v>543</v>
      </c>
      <c r="G68" s="16">
        <f t="shared" si="0"/>
        <v>6516</v>
      </c>
      <c r="H68" s="16">
        <f t="shared" si="1"/>
        <v>45.25</v>
      </c>
      <c r="I68" s="16">
        <f t="shared" si="2"/>
        <v>37.5</v>
      </c>
      <c r="J68" s="16">
        <v>0</v>
      </c>
      <c r="K68" s="16">
        <v>0</v>
      </c>
      <c r="L68" s="16">
        <f t="shared" si="3"/>
        <v>625.75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17">
        <v>68</v>
      </c>
      <c r="B69" s="17" t="s">
        <v>86</v>
      </c>
      <c r="C69" s="6" t="s">
        <v>12</v>
      </c>
      <c r="D69" s="6">
        <v>58812</v>
      </c>
      <c r="E69" s="5"/>
      <c r="F69" s="16">
        <v>579</v>
      </c>
      <c r="G69" s="16">
        <f t="shared" ref="G69:G109" si="13">F69*12</f>
        <v>6948</v>
      </c>
      <c r="H69" s="16">
        <f t="shared" ref="H69:H109" si="14">F69/12</f>
        <v>48.25</v>
      </c>
      <c r="I69" s="16">
        <f t="shared" ref="I69:I109" si="15">450/12</f>
        <v>37.5</v>
      </c>
      <c r="J69" s="16">
        <v>77.2</v>
      </c>
      <c r="K69" s="16">
        <v>0</v>
      </c>
      <c r="L69" s="16">
        <f t="shared" ref="L69:L109" si="16">F69+H69+I69+J69+K69</f>
        <v>741.95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17">
        <v>69</v>
      </c>
      <c r="B70" s="17" t="s">
        <v>87</v>
      </c>
      <c r="C70" s="6" t="s">
        <v>12</v>
      </c>
      <c r="D70" s="6">
        <v>58812</v>
      </c>
      <c r="E70" s="5"/>
      <c r="F70" s="16">
        <v>498</v>
      </c>
      <c r="G70" s="16">
        <f t="shared" si="13"/>
        <v>5976</v>
      </c>
      <c r="H70" s="16">
        <f t="shared" si="14"/>
        <v>41.5</v>
      </c>
      <c r="I70" s="16">
        <f t="shared" si="15"/>
        <v>37.5</v>
      </c>
      <c r="J70" s="16">
        <v>0</v>
      </c>
      <c r="K70" s="16">
        <v>0</v>
      </c>
      <c r="L70" s="16">
        <f t="shared" si="16"/>
        <v>577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17">
        <v>70</v>
      </c>
      <c r="B71" s="17" t="s">
        <v>86</v>
      </c>
      <c r="C71" s="6" t="s">
        <v>12</v>
      </c>
      <c r="D71" s="6">
        <v>58812</v>
      </c>
      <c r="E71" s="5"/>
      <c r="F71" s="16">
        <v>579</v>
      </c>
      <c r="G71" s="16">
        <f t="shared" si="13"/>
        <v>6948</v>
      </c>
      <c r="H71" s="16">
        <f t="shared" si="14"/>
        <v>48.25</v>
      </c>
      <c r="I71" s="16">
        <f t="shared" si="15"/>
        <v>37.5</v>
      </c>
      <c r="J71" s="16">
        <v>0</v>
      </c>
      <c r="K71" s="16">
        <v>0</v>
      </c>
      <c r="L71" s="16">
        <f t="shared" si="16"/>
        <v>664.75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17">
        <v>71</v>
      </c>
      <c r="B72" s="17" t="s">
        <v>87</v>
      </c>
      <c r="C72" s="6" t="s">
        <v>12</v>
      </c>
      <c r="D72" s="6">
        <v>58812</v>
      </c>
      <c r="E72" s="5"/>
      <c r="F72" s="16">
        <v>498</v>
      </c>
      <c r="G72" s="16">
        <f t="shared" si="13"/>
        <v>5976</v>
      </c>
      <c r="H72" s="16">
        <f t="shared" si="14"/>
        <v>41.5</v>
      </c>
      <c r="I72" s="16">
        <f t="shared" si="15"/>
        <v>37.5</v>
      </c>
      <c r="J72" s="16">
        <v>0</v>
      </c>
      <c r="K72" s="16">
        <v>0</v>
      </c>
      <c r="L72" s="16">
        <f t="shared" si="16"/>
        <v>577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17">
        <v>72</v>
      </c>
      <c r="B73" s="17" t="s">
        <v>87</v>
      </c>
      <c r="C73" s="6" t="s">
        <v>12</v>
      </c>
      <c r="D73" s="6">
        <v>58812</v>
      </c>
      <c r="E73" s="5"/>
      <c r="F73" s="16">
        <v>498</v>
      </c>
      <c r="G73" s="16">
        <f t="shared" si="13"/>
        <v>5976</v>
      </c>
      <c r="H73" s="16">
        <f t="shared" si="14"/>
        <v>41.5</v>
      </c>
      <c r="I73" s="16">
        <f t="shared" si="15"/>
        <v>37.5</v>
      </c>
      <c r="J73" s="16">
        <v>66.400000000000006</v>
      </c>
      <c r="K73" s="16">
        <v>0</v>
      </c>
      <c r="L73" s="16">
        <f t="shared" si="16"/>
        <v>643.4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17">
        <v>73</v>
      </c>
      <c r="B74" s="17" t="s">
        <v>87</v>
      </c>
      <c r="C74" s="6" t="s">
        <v>12</v>
      </c>
      <c r="D74" s="6">
        <v>58812</v>
      </c>
      <c r="E74" s="5"/>
      <c r="F74" s="16">
        <v>498</v>
      </c>
      <c r="G74" s="16">
        <f t="shared" si="13"/>
        <v>5976</v>
      </c>
      <c r="H74" s="16">
        <f t="shared" si="14"/>
        <v>41.5</v>
      </c>
      <c r="I74" s="16">
        <f t="shared" si="15"/>
        <v>37.5</v>
      </c>
      <c r="J74" s="16">
        <v>66.400000000000006</v>
      </c>
      <c r="K74" s="16">
        <v>0</v>
      </c>
      <c r="L74" s="16">
        <f t="shared" si="16"/>
        <v>643.4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17">
        <v>74</v>
      </c>
      <c r="B75" s="17" t="s">
        <v>78</v>
      </c>
      <c r="C75" s="6" t="s">
        <v>12</v>
      </c>
      <c r="D75" s="6">
        <v>58812</v>
      </c>
      <c r="E75" s="5"/>
      <c r="F75" s="16">
        <v>579</v>
      </c>
      <c r="G75" s="16">
        <f t="shared" si="13"/>
        <v>6948</v>
      </c>
      <c r="H75" s="16">
        <f t="shared" si="14"/>
        <v>48.25</v>
      </c>
      <c r="I75" s="16">
        <f t="shared" si="15"/>
        <v>37.5</v>
      </c>
      <c r="J75" s="16">
        <v>0</v>
      </c>
      <c r="K75" s="16">
        <v>0</v>
      </c>
      <c r="L75" s="16">
        <f t="shared" si="16"/>
        <v>664.75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17">
        <v>75</v>
      </c>
      <c r="B76" s="17" t="s">
        <v>74</v>
      </c>
      <c r="C76" s="6" t="s">
        <v>12</v>
      </c>
      <c r="D76" s="6">
        <v>58812</v>
      </c>
      <c r="E76" s="5"/>
      <c r="F76" s="16">
        <v>579</v>
      </c>
      <c r="G76" s="16">
        <f t="shared" si="13"/>
        <v>6948</v>
      </c>
      <c r="H76" s="16">
        <f t="shared" si="14"/>
        <v>48.25</v>
      </c>
      <c r="I76" s="16">
        <f t="shared" si="15"/>
        <v>37.5</v>
      </c>
      <c r="J76" s="16">
        <v>0</v>
      </c>
      <c r="K76" s="16">
        <v>0</v>
      </c>
      <c r="L76" s="16">
        <f t="shared" si="16"/>
        <v>664.75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17">
        <v>76</v>
      </c>
      <c r="B77" s="17" t="s">
        <v>86</v>
      </c>
      <c r="C77" s="6" t="s">
        <v>12</v>
      </c>
      <c r="D77" s="6">
        <v>58812</v>
      </c>
      <c r="E77" s="5"/>
      <c r="F77" s="16">
        <v>579</v>
      </c>
      <c r="G77" s="16">
        <f t="shared" si="13"/>
        <v>6948</v>
      </c>
      <c r="H77" s="16">
        <f t="shared" si="14"/>
        <v>48.25</v>
      </c>
      <c r="I77" s="16">
        <f t="shared" si="15"/>
        <v>37.5</v>
      </c>
      <c r="J77" s="16">
        <v>38.6</v>
      </c>
      <c r="K77" s="16">
        <v>0</v>
      </c>
      <c r="L77" s="16">
        <f t="shared" si="16"/>
        <v>703.35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17">
        <v>77</v>
      </c>
      <c r="B78" s="17" t="s">
        <v>79</v>
      </c>
      <c r="C78" s="6" t="s">
        <v>12</v>
      </c>
      <c r="D78" s="6">
        <v>58812</v>
      </c>
      <c r="E78" s="5"/>
      <c r="F78" s="16">
        <v>498</v>
      </c>
      <c r="G78" s="16">
        <f t="shared" si="13"/>
        <v>5976</v>
      </c>
      <c r="H78" s="16">
        <f t="shared" si="14"/>
        <v>41.5</v>
      </c>
      <c r="I78" s="16">
        <f t="shared" si="15"/>
        <v>37.5</v>
      </c>
      <c r="J78" s="16">
        <v>0</v>
      </c>
      <c r="K78" s="16">
        <v>0</v>
      </c>
      <c r="L78" s="16">
        <f t="shared" si="16"/>
        <v>577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17">
        <v>78</v>
      </c>
      <c r="B79" s="17" t="s">
        <v>87</v>
      </c>
      <c r="C79" s="6" t="s">
        <v>12</v>
      </c>
      <c r="D79" s="6">
        <v>58812</v>
      </c>
      <c r="E79" s="5"/>
      <c r="F79" s="16">
        <v>498</v>
      </c>
      <c r="G79" s="16">
        <f t="shared" si="13"/>
        <v>5976</v>
      </c>
      <c r="H79" s="16">
        <f t="shared" si="14"/>
        <v>41.5</v>
      </c>
      <c r="I79" s="16">
        <f t="shared" si="15"/>
        <v>37.5</v>
      </c>
      <c r="J79" s="16">
        <v>0</v>
      </c>
      <c r="K79" s="16">
        <v>0</v>
      </c>
      <c r="L79" s="16">
        <f t="shared" si="16"/>
        <v>577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17">
        <v>79</v>
      </c>
      <c r="B80" s="17" t="s">
        <v>87</v>
      </c>
      <c r="C80" s="6" t="s">
        <v>12</v>
      </c>
      <c r="D80" s="6">
        <v>58812</v>
      </c>
      <c r="E80" s="5"/>
      <c r="F80" s="16">
        <v>498</v>
      </c>
      <c r="G80" s="16">
        <f t="shared" si="13"/>
        <v>5976</v>
      </c>
      <c r="H80" s="16">
        <f t="shared" si="14"/>
        <v>41.5</v>
      </c>
      <c r="I80" s="16">
        <f t="shared" si="15"/>
        <v>37.5</v>
      </c>
      <c r="J80" s="16">
        <v>0</v>
      </c>
      <c r="K80" s="16">
        <v>0</v>
      </c>
      <c r="L80" s="16">
        <f t="shared" si="16"/>
        <v>577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17">
        <v>80</v>
      </c>
      <c r="B81" s="17" t="s">
        <v>80</v>
      </c>
      <c r="C81" s="6" t="s">
        <v>12</v>
      </c>
      <c r="D81" s="6">
        <v>58812</v>
      </c>
      <c r="E81" s="5"/>
      <c r="F81" s="16">
        <v>498</v>
      </c>
      <c r="G81" s="16">
        <f t="shared" si="13"/>
        <v>5976</v>
      </c>
      <c r="H81" s="16">
        <f t="shared" si="14"/>
        <v>41.5</v>
      </c>
      <c r="I81" s="16">
        <f t="shared" si="15"/>
        <v>37.5</v>
      </c>
      <c r="J81" s="16">
        <v>66.400000000000006</v>
      </c>
      <c r="K81" s="16">
        <v>0</v>
      </c>
      <c r="L81" s="16">
        <f t="shared" si="16"/>
        <v>643.4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17">
        <v>81</v>
      </c>
      <c r="B82" s="17" t="s">
        <v>87</v>
      </c>
      <c r="C82" s="6" t="s">
        <v>12</v>
      </c>
      <c r="D82" s="6">
        <v>58812</v>
      </c>
      <c r="E82" s="5"/>
      <c r="F82" s="16">
        <v>498</v>
      </c>
      <c r="G82" s="16">
        <f t="shared" si="13"/>
        <v>5976</v>
      </c>
      <c r="H82" s="16">
        <f t="shared" si="14"/>
        <v>41.5</v>
      </c>
      <c r="I82" s="16">
        <f t="shared" si="15"/>
        <v>37.5</v>
      </c>
      <c r="J82" s="16">
        <v>0</v>
      </c>
      <c r="K82" s="16">
        <v>0</v>
      </c>
      <c r="L82" s="16">
        <f t="shared" si="16"/>
        <v>577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17">
        <v>82</v>
      </c>
      <c r="B83" s="17" t="s">
        <v>80</v>
      </c>
      <c r="C83" s="6" t="s">
        <v>12</v>
      </c>
      <c r="D83" s="6">
        <v>58812</v>
      </c>
      <c r="E83" s="5"/>
      <c r="F83" s="16">
        <v>579</v>
      </c>
      <c r="G83" s="16">
        <f t="shared" si="13"/>
        <v>6948</v>
      </c>
      <c r="H83" s="16">
        <f t="shared" si="14"/>
        <v>48.25</v>
      </c>
      <c r="I83" s="16">
        <f t="shared" si="15"/>
        <v>37.5</v>
      </c>
      <c r="J83" s="16">
        <v>77.2</v>
      </c>
      <c r="K83" s="16">
        <v>0</v>
      </c>
      <c r="L83" s="16">
        <f t="shared" si="16"/>
        <v>741.95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17">
        <v>83</v>
      </c>
      <c r="B84" s="17" t="s">
        <v>86</v>
      </c>
      <c r="C84" s="6" t="s">
        <v>12</v>
      </c>
      <c r="D84" s="6">
        <v>58812</v>
      </c>
      <c r="E84" s="5"/>
      <c r="F84" s="16">
        <v>579</v>
      </c>
      <c r="G84" s="16">
        <f t="shared" si="13"/>
        <v>6948</v>
      </c>
      <c r="H84" s="16">
        <f t="shared" si="14"/>
        <v>48.25</v>
      </c>
      <c r="I84" s="16">
        <f t="shared" si="15"/>
        <v>37.5</v>
      </c>
      <c r="J84" s="16">
        <v>77.2</v>
      </c>
      <c r="K84" s="16">
        <v>0</v>
      </c>
      <c r="L84" s="16">
        <f t="shared" si="16"/>
        <v>741.95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17">
        <v>84</v>
      </c>
      <c r="B85" s="17" t="s">
        <v>72</v>
      </c>
      <c r="C85" s="6" t="s">
        <v>12</v>
      </c>
      <c r="D85" s="6">
        <v>58812</v>
      </c>
      <c r="E85" s="5"/>
      <c r="F85" s="16">
        <v>498</v>
      </c>
      <c r="G85" s="16">
        <f t="shared" si="13"/>
        <v>5976</v>
      </c>
      <c r="H85" s="16">
        <f t="shared" si="14"/>
        <v>41.5</v>
      </c>
      <c r="I85" s="16">
        <f t="shared" si="15"/>
        <v>37.5</v>
      </c>
      <c r="J85" s="16">
        <v>0</v>
      </c>
      <c r="K85" s="16">
        <v>0</v>
      </c>
      <c r="L85" s="16">
        <f t="shared" si="16"/>
        <v>577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17">
        <v>85</v>
      </c>
      <c r="B86" s="17" t="s">
        <v>80</v>
      </c>
      <c r="C86" s="6" t="s">
        <v>12</v>
      </c>
      <c r="D86" s="6">
        <v>58812</v>
      </c>
      <c r="E86" s="5"/>
      <c r="F86" s="16">
        <v>498</v>
      </c>
      <c r="G86" s="16">
        <f t="shared" si="13"/>
        <v>5976</v>
      </c>
      <c r="H86" s="16">
        <f t="shared" si="14"/>
        <v>41.5</v>
      </c>
      <c r="I86" s="16">
        <f t="shared" si="15"/>
        <v>37.5</v>
      </c>
      <c r="J86" s="16">
        <v>66.400000000000006</v>
      </c>
      <c r="K86" s="16">
        <v>0</v>
      </c>
      <c r="L86" s="16">
        <f t="shared" si="16"/>
        <v>643.4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17">
        <v>86</v>
      </c>
      <c r="B87" s="17" t="s">
        <v>72</v>
      </c>
      <c r="C87" s="6" t="s">
        <v>12</v>
      </c>
      <c r="D87" s="6">
        <v>58812</v>
      </c>
      <c r="E87" s="5"/>
      <c r="F87" s="16">
        <v>498</v>
      </c>
      <c r="G87" s="16">
        <f t="shared" si="13"/>
        <v>5976</v>
      </c>
      <c r="H87" s="16">
        <f t="shared" si="14"/>
        <v>41.5</v>
      </c>
      <c r="I87" s="16">
        <f t="shared" si="15"/>
        <v>37.5</v>
      </c>
      <c r="J87" s="16">
        <v>0</v>
      </c>
      <c r="K87" s="16">
        <v>0</v>
      </c>
      <c r="L87" s="16">
        <f t="shared" si="16"/>
        <v>577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17">
        <v>87</v>
      </c>
      <c r="B88" s="17" t="s">
        <v>88</v>
      </c>
      <c r="C88" s="6" t="s">
        <v>12</v>
      </c>
      <c r="D88" s="6">
        <v>58812</v>
      </c>
      <c r="E88" s="5"/>
      <c r="F88" s="16">
        <v>498</v>
      </c>
      <c r="G88" s="16">
        <f t="shared" si="13"/>
        <v>5976</v>
      </c>
      <c r="H88" s="16">
        <f t="shared" si="14"/>
        <v>41.5</v>
      </c>
      <c r="I88" s="16">
        <f t="shared" si="15"/>
        <v>37.5</v>
      </c>
      <c r="J88" s="16">
        <v>0</v>
      </c>
      <c r="K88" s="16">
        <v>0</v>
      </c>
      <c r="L88" s="16">
        <f t="shared" si="16"/>
        <v>577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17">
        <v>88</v>
      </c>
      <c r="B89" s="17" t="s">
        <v>88</v>
      </c>
      <c r="C89" s="6" t="s">
        <v>12</v>
      </c>
      <c r="D89" s="6">
        <v>58812</v>
      </c>
      <c r="E89" s="5"/>
      <c r="F89" s="16">
        <v>498</v>
      </c>
      <c r="G89" s="16">
        <f t="shared" si="13"/>
        <v>5976</v>
      </c>
      <c r="H89" s="16">
        <f t="shared" si="14"/>
        <v>41.5</v>
      </c>
      <c r="I89" s="16">
        <f t="shared" si="15"/>
        <v>37.5</v>
      </c>
      <c r="J89" s="16">
        <v>66.400000000000006</v>
      </c>
      <c r="K89" s="16">
        <v>0</v>
      </c>
      <c r="L89" s="16">
        <f t="shared" si="16"/>
        <v>643.4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17">
        <v>89</v>
      </c>
      <c r="B90" s="17" t="s">
        <v>87</v>
      </c>
      <c r="C90" s="6" t="s">
        <v>12</v>
      </c>
      <c r="D90" s="6">
        <v>58812</v>
      </c>
      <c r="E90" s="5"/>
      <c r="F90" s="16">
        <v>498</v>
      </c>
      <c r="G90" s="16">
        <f t="shared" si="13"/>
        <v>5976</v>
      </c>
      <c r="H90" s="16">
        <f t="shared" si="14"/>
        <v>41.5</v>
      </c>
      <c r="I90" s="16">
        <f t="shared" si="15"/>
        <v>37.5</v>
      </c>
      <c r="J90" s="16">
        <v>33.200000000000003</v>
      </c>
      <c r="K90" s="16">
        <v>0</v>
      </c>
      <c r="L90" s="16">
        <f t="shared" si="16"/>
        <v>610.20000000000005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17">
        <v>90</v>
      </c>
      <c r="B91" s="17" t="s">
        <v>87</v>
      </c>
      <c r="C91" s="6" t="s">
        <v>12</v>
      </c>
      <c r="D91" s="6">
        <v>58812</v>
      </c>
      <c r="E91" s="5"/>
      <c r="F91" s="16">
        <v>498</v>
      </c>
      <c r="G91" s="16">
        <f t="shared" si="13"/>
        <v>5976</v>
      </c>
      <c r="H91" s="16">
        <f t="shared" si="14"/>
        <v>41.5</v>
      </c>
      <c r="I91" s="16">
        <f t="shared" si="15"/>
        <v>37.5</v>
      </c>
      <c r="J91" s="16">
        <v>0</v>
      </c>
      <c r="K91" s="16">
        <v>0</v>
      </c>
      <c r="L91" s="16">
        <f t="shared" si="16"/>
        <v>577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17">
        <v>91</v>
      </c>
      <c r="B92" s="17" t="s">
        <v>87</v>
      </c>
      <c r="C92" s="6" t="s">
        <v>12</v>
      </c>
      <c r="D92" s="6">
        <v>58812</v>
      </c>
      <c r="E92" s="5"/>
      <c r="F92" s="16">
        <v>498</v>
      </c>
      <c r="G92" s="16">
        <f t="shared" si="13"/>
        <v>5976</v>
      </c>
      <c r="H92" s="16">
        <f t="shared" si="14"/>
        <v>41.5</v>
      </c>
      <c r="I92" s="16">
        <f t="shared" si="15"/>
        <v>37.5</v>
      </c>
      <c r="J92" s="16">
        <v>0</v>
      </c>
      <c r="K92" s="16">
        <v>0</v>
      </c>
      <c r="L92" s="16">
        <f t="shared" si="16"/>
        <v>577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17">
        <v>92</v>
      </c>
      <c r="B93" s="17" t="s">
        <v>86</v>
      </c>
      <c r="C93" s="6" t="s">
        <v>12</v>
      </c>
      <c r="D93" s="6">
        <v>58812</v>
      </c>
      <c r="E93" s="5"/>
      <c r="F93" s="16">
        <v>579</v>
      </c>
      <c r="G93" s="16">
        <f t="shared" si="13"/>
        <v>6948</v>
      </c>
      <c r="H93" s="16">
        <f t="shared" si="14"/>
        <v>48.25</v>
      </c>
      <c r="I93" s="16">
        <f t="shared" si="15"/>
        <v>37.5</v>
      </c>
      <c r="J93" s="16">
        <v>0</v>
      </c>
      <c r="K93" s="16">
        <v>0</v>
      </c>
      <c r="L93" s="16">
        <f t="shared" si="16"/>
        <v>664.75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17">
        <v>93</v>
      </c>
      <c r="B94" s="17" t="s">
        <v>87</v>
      </c>
      <c r="C94" s="6" t="s">
        <v>12</v>
      </c>
      <c r="D94" s="6">
        <v>58812</v>
      </c>
      <c r="E94" s="5"/>
      <c r="F94" s="16">
        <v>498</v>
      </c>
      <c r="G94" s="16">
        <f t="shared" si="13"/>
        <v>5976</v>
      </c>
      <c r="H94" s="16">
        <f t="shared" si="14"/>
        <v>41.5</v>
      </c>
      <c r="I94" s="16">
        <f t="shared" si="15"/>
        <v>37.5</v>
      </c>
      <c r="J94" s="16">
        <v>0</v>
      </c>
      <c r="K94" s="16">
        <v>0</v>
      </c>
      <c r="L94" s="16">
        <f t="shared" si="16"/>
        <v>577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17">
        <v>94</v>
      </c>
      <c r="B95" s="17" t="s">
        <v>87</v>
      </c>
      <c r="C95" s="6" t="s">
        <v>12</v>
      </c>
      <c r="D95" s="6">
        <v>58812</v>
      </c>
      <c r="E95" s="5"/>
      <c r="F95" s="16">
        <v>498</v>
      </c>
      <c r="G95" s="16">
        <f t="shared" si="13"/>
        <v>5976</v>
      </c>
      <c r="H95" s="16">
        <f t="shared" si="14"/>
        <v>41.5</v>
      </c>
      <c r="I95" s="16">
        <f t="shared" si="15"/>
        <v>37.5</v>
      </c>
      <c r="J95" s="16">
        <v>0</v>
      </c>
      <c r="K95" s="16">
        <v>0</v>
      </c>
      <c r="L95" s="16">
        <f t="shared" si="16"/>
        <v>577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17">
        <v>95</v>
      </c>
      <c r="B96" s="17" t="s">
        <v>87</v>
      </c>
      <c r="C96" s="6" t="s">
        <v>12</v>
      </c>
      <c r="D96" s="6">
        <v>58812</v>
      </c>
      <c r="E96" s="5"/>
      <c r="F96" s="16">
        <v>498</v>
      </c>
      <c r="G96" s="16">
        <f t="shared" si="13"/>
        <v>5976</v>
      </c>
      <c r="H96" s="16">
        <f t="shared" si="14"/>
        <v>41.5</v>
      </c>
      <c r="I96" s="16">
        <f t="shared" si="15"/>
        <v>37.5</v>
      </c>
      <c r="J96" s="16">
        <v>66.400000000000006</v>
      </c>
      <c r="K96" s="16">
        <v>0</v>
      </c>
      <c r="L96" s="16">
        <f t="shared" si="16"/>
        <v>643.4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17">
        <v>96</v>
      </c>
      <c r="B97" s="17" t="s">
        <v>87</v>
      </c>
      <c r="C97" s="6" t="s">
        <v>12</v>
      </c>
      <c r="D97" s="6">
        <v>58812</v>
      </c>
      <c r="E97" s="5"/>
      <c r="F97" s="16">
        <v>498</v>
      </c>
      <c r="G97" s="16">
        <f t="shared" si="13"/>
        <v>5976</v>
      </c>
      <c r="H97" s="16">
        <f t="shared" si="14"/>
        <v>41.5</v>
      </c>
      <c r="I97" s="16">
        <f t="shared" si="15"/>
        <v>37.5</v>
      </c>
      <c r="J97" s="16">
        <v>0</v>
      </c>
      <c r="K97" s="16">
        <v>0</v>
      </c>
      <c r="L97" s="16">
        <f t="shared" si="16"/>
        <v>577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17">
        <v>97</v>
      </c>
      <c r="B98" s="17" t="s">
        <v>86</v>
      </c>
      <c r="C98" s="6" t="s">
        <v>12</v>
      </c>
      <c r="D98" s="6">
        <v>58812</v>
      </c>
      <c r="E98" s="5"/>
      <c r="F98" s="16">
        <v>579</v>
      </c>
      <c r="G98" s="16">
        <f t="shared" si="13"/>
        <v>6948</v>
      </c>
      <c r="H98" s="16">
        <f t="shared" si="14"/>
        <v>48.25</v>
      </c>
      <c r="I98" s="16">
        <f t="shared" si="15"/>
        <v>37.5</v>
      </c>
      <c r="J98" s="16">
        <v>19.2</v>
      </c>
      <c r="K98" s="16">
        <v>0</v>
      </c>
      <c r="L98" s="16">
        <f t="shared" si="16"/>
        <v>683.95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17">
        <v>98</v>
      </c>
      <c r="B99" s="17" t="s">
        <v>81</v>
      </c>
      <c r="C99" s="6" t="s">
        <v>12</v>
      </c>
      <c r="D99" s="6">
        <v>58812</v>
      </c>
      <c r="E99" s="5"/>
      <c r="F99" s="16">
        <v>573</v>
      </c>
      <c r="G99" s="16">
        <f t="shared" si="13"/>
        <v>6876</v>
      </c>
      <c r="H99" s="16">
        <f t="shared" si="14"/>
        <v>47.75</v>
      </c>
      <c r="I99" s="16">
        <f t="shared" si="15"/>
        <v>37.5</v>
      </c>
      <c r="J99" s="16">
        <v>0</v>
      </c>
      <c r="K99" s="16">
        <v>0</v>
      </c>
      <c r="L99" s="16">
        <f t="shared" si="16"/>
        <v>658.25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17">
        <v>99</v>
      </c>
      <c r="B100" s="17" t="s">
        <v>82</v>
      </c>
      <c r="C100" s="6" t="s">
        <v>12</v>
      </c>
      <c r="D100" s="6">
        <v>58812</v>
      </c>
      <c r="E100" s="5"/>
      <c r="F100" s="16">
        <v>450</v>
      </c>
      <c r="G100" s="16">
        <f t="shared" si="13"/>
        <v>5400</v>
      </c>
      <c r="H100" s="16">
        <f t="shared" si="14"/>
        <v>37.5</v>
      </c>
      <c r="I100" s="16">
        <f t="shared" si="15"/>
        <v>37.5</v>
      </c>
      <c r="J100" s="16">
        <v>0</v>
      </c>
      <c r="K100" s="16">
        <v>0</v>
      </c>
      <c r="L100" s="16">
        <f t="shared" si="16"/>
        <v>525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17">
        <v>100</v>
      </c>
      <c r="B101" s="17" t="s">
        <v>87</v>
      </c>
      <c r="C101" s="6" t="s">
        <v>12</v>
      </c>
      <c r="D101" s="6">
        <v>58812</v>
      </c>
      <c r="E101" s="5"/>
      <c r="F101" s="16">
        <v>498</v>
      </c>
      <c r="G101" s="16">
        <f t="shared" si="13"/>
        <v>5976</v>
      </c>
      <c r="H101" s="16">
        <f t="shared" si="14"/>
        <v>41.5</v>
      </c>
      <c r="I101" s="16">
        <f t="shared" si="15"/>
        <v>37.5</v>
      </c>
      <c r="J101" s="16">
        <v>66.400000000000006</v>
      </c>
      <c r="K101" s="16">
        <v>0</v>
      </c>
      <c r="L101" s="16">
        <f t="shared" si="16"/>
        <v>643.4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17">
        <v>101</v>
      </c>
      <c r="B102" s="17" t="s">
        <v>87</v>
      </c>
      <c r="C102" s="6" t="s">
        <v>12</v>
      </c>
      <c r="D102" s="6">
        <v>58812</v>
      </c>
      <c r="E102" s="5"/>
      <c r="F102" s="16">
        <v>498</v>
      </c>
      <c r="G102" s="16">
        <f t="shared" si="13"/>
        <v>5976</v>
      </c>
      <c r="H102" s="16">
        <f t="shared" si="14"/>
        <v>41.5</v>
      </c>
      <c r="I102" s="16">
        <f t="shared" si="15"/>
        <v>37.5</v>
      </c>
      <c r="J102" s="16">
        <v>66.400000000000006</v>
      </c>
      <c r="K102" s="16">
        <v>0</v>
      </c>
      <c r="L102" s="16">
        <f t="shared" si="16"/>
        <v>643.4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17">
        <v>102</v>
      </c>
      <c r="B103" s="17" t="s">
        <v>83</v>
      </c>
      <c r="C103" s="6" t="s">
        <v>12</v>
      </c>
      <c r="D103" s="6">
        <v>58812</v>
      </c>
      <c r="E103" s="5"/>
      <c r="F103" s="16">
        <v>498</v>
      </c>
      <c r="G103" s="16">
        <f t="shared" si="13"/>
        <v>5976</v>
      </c>
      <c r="H103" s="16">
        <f t="shared" si="14"/>
        <v>41.5</v>
      </c>
      <c r="I103" s="16">
        <f t="shared" si="15"/>
        <v>37.5</v>
      </c>
      <c r="J103" s="16">
        <v>66.400000000000006</v>
      </c>
      <c r="K103" s="16">
        <v>0</v>
      </c>
      <c r="L103" s="16">
        <f t="shared" si="16"/>
        <v>643.4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17">
        <v>103</v>
      </c>
      <c r="B104" s="17" t="s">
        <v>87</v>
      </c>
      <c r="C104" s="6" t="s">
        <v>12</v>
      </c>
      <c r="D104" s="6">
        <v>58812</v>
      </c>
      <c r="E104" s="5"/>
      <c r="F104" s="16">
        <v>498</v>
      </c>
      <c r="G104" s="16">
        <f t="shared" si="13"/>
        <v>5976</v>
      </c>
      <c r="H104" s="16">
        <f t="shared" si="14"/>
        <v>41.5</v>
      </c>
      <c r="I104" s="16">
        <f t="shared" si="15"/>
        <v>37.5</v>
      </c>
      <c r="J104" s="16">
        <v>0</v>
      </c>
      <c r="K104" s="16">
        <v>0</v>
      </c>
      <c r="L104" s="16">
        <f t="shared" si="16"/>
        <v>577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17">
        <v>104</v>
      </c>
      <c r="B105" s="17" t="s">
        <v>87</v>
      </c>
      <c r="C105" s="6" t="s">
        <v>12</v>
      </c>
      <c r="D105" s="6">
        <v>58812</v>
      </c>
      <c r="E105" s="5"/>
      <c r="F105" s="16">
        <v>498</v>
      </c>
      <c r="G105" s="16">
        <f t="shared" si="13"/>
        <v>5976</v>
      </c>
      <c r="H105" s="16">
        <f t="shared" si="14"/>
        <v>41.5</v>
      </c>
      <c r="I105" s="16">
        <f t="shared" si="15"/>
        <v>37.5</v>
      </c>
      <c r="J105" s="16">
        <v>66.400000000000006</v>
      </c>
      <c r="K105" s="16">
        <v>0</v>
      </c>
      <c r="L105" s="16">
        <f t="shared" si="16"/>
        <v>643.4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17">
        <v>105</v>
      </c>
      <c r="B106" s="17" t="s">
        <v>87</v>
      </c>
      <c r="C106" s="6" t="s">
        <v>12</v>
      </c>
      <c r="D106" s="6">
        <v>58812</v>
      </c>
      <c r="E106" s="5"/>
      <c r="F106" s="16">
        <v>498</v>
      </c>
      <c r="G106" s="16">
        <f t="shared" si="13"/>
        <v>5976</v>
      </c>
      <c r="H106" s="16">
        <f t="shared" si="14"/>
        <v>41.5</v>
      </c>
      <c r="I106" s="16">
        <f t="shared" si="15"/>
        <v>37.5</v>
      </c>
      <c r="J106" s="16">
        <v>0</v>
      </c>
      <c r="K106" s="16">
        <v>0</v>
      </c>
      <c r="L106" s="16">
        <f t="shared" si="16"/>
        <v>577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17">
        <v>106</v>
      </c>
      <c r="B107" s="17" t="s">
        <v>87</v>
      </c>
      <c r="C107" s="6" t="s">
        <v>12</v>
      </c>
      <c r="D107" s="6">
        <v>58812</v>
      </c>
      <c r="E107" s="5"/>
      <c r="F107" s="16">
        <v>498</v>
      </c>
      <c r="G107" s="16">
        <f t="shared" si="13"/>
        <v>5976</v>
      </c>
      <c r="H107" s="16">
        <f t="shared" si="14"/>
        <v>41.5</v>
      </c>
      <c r="I107" s="16">
        <f t="shared" si="15"/>
        <v>37.5</v>
      </c>
      <c r="J107" s="16">
        <v>0</v>
      </c>
      <c r="K107" s="16">
        <v>0</v>
      </c>
      <c r="L107" s="16">
        <f t="shared" si="16"/>
        <v>577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17">
        <v>107</v>
      </c>
      <c r="B108" s="17" t="s">
        <v>87</v>
      </c>
      <c r="C108" s="6" t="s">
        <v>12</v>
      </c>
      <c r="D108" s="6">
        <v>58812</v>
      </c>
      <c r="E108" s="5"/>
      <c r="F108" s="16">
        <v>498</v>
      </c>
      <c r="G108" s="16">
        <f t="shared" si="13"/>
        <v>5976</v>
      </c>
      <c r="H108" s="16">
        <f t="shared" si="14"/>
        <v>41.5</v>
      </c>
      <c r="I108" s="16">
        <f t="shared" si="15"/>
        <v>37.5</v>
      </c>
      <c r="J108" s="16">
        <v>0</v>
      </c>
      <c r="K108" s="16">
        <v>0</v>
      </c>
      <c r="L108" s="16">
        <f t="shared" si="16"/>
        <v>577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17">
        <v>108</v>
      </c>
      <c r="B109" s="17" t="s">
        <v>87</v>
      </c>
      <c r="C109" s="6" t="s">
        <v>12</v>
      </c>
      <c r="D109" s="6">
        <v>58812</v>
      </c>
      <c r="E109" s="5"/>
      <c r="F109" s="16">
        <v>498</v>
      </c>
      <c r="G109" s="16">
        <f t="shared" si="13"/>
        <v>5976</v>
      </c>
      <c r="H109" s="16">
        <f t="shared" si="14"/>
        <v>41.5</v>
      </c>
      <c r="I109" s="16">
        <f t="shared" si="15"/>
        <v>37.5</v>
      </c>
      <c r="J109" s="16">
        <v>0</v>
      </c>
      <c r="K109" s="16">
        <v>0</v>
      </c>
      <c r="L109" s="16">
        <f t="shared" si="16"/>
        <v>577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7" t="s">
        <v>14</v>
      </c>
      <c r="B1" s="18">
        <v>45199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25">
      <c r="A2" s="7" t="s">
        <v>15</v>
      </c>
      <c r="B2" s="9" t="s">
        <v>16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25">
      <c r="A3" s="7" t="s">
        <v>17</v>
      </c>
      <c r="B3" s="2" t="s">
        <v>92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25">
      <c r="A4" s="7" t="s">
        <v>18</v>
      </c>
      <c r="B4" s="2" t="s">
        <v>93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25">
      <c r="A5" s="7" t="s">
        <v>19</v>
      </c>
      <c r="B5" s="19" t="s">
        <v>94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25">
      <c r="A6" s="7" t="s">
        <v>20</v>
      </c>
      <c r="B6" s="10" t="s">
        <v>95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25">
      <c r="A7" s="11" t="s">
        <v>21</v>
      </c>
      <c r="B7" s="10" t="s">
        <v>22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hyperlinks>
    <hyperlink ref="B5" r:id="rId1" xr:uid="{A7B2F6C0-FE8B-43E8-A611-B1DC543067B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23</v>
      </c>
      <c r="B1" s="12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25</v>
      </c>
      <c r="B2" s="12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3" t="s">
        <v>27</v>
      </c>
      <c r="B3" s="13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2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2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2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2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2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2" t="s">
        <v>34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2" t="s"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4" t="s">
        <v>7</v>
      </c>
      <c r="B11" s="15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4" t="s">
        <v>8</v>
      </c>
      <c r="B12" s="15" t="s">
        <v>37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4" t="s">
        <v>9</v>
      </c>
      <c r="B13" s="15" t="s">
        <v>38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4" t="s">
        <v>10</v>
      </c>
      <c r="B14" s="15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4" t="s">
        <v>11</v>
      </c>
      <c r="B15" s="15" t="s">
        <v>40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Fabian Quishpe</cp:lastModifiedBy>
  <dcterms:created xsi:type="dcterms:W3CDTF">2011-04-19T14:26:13Z</dcterms:created>
  <dcterms:modified xsi:type="dcterms:W3CDTF">2024-01-29T19:43:34Z</dcterms:modified>
</cp:coreProperties>
</file>